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015" windowHeight="41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6" i="1"/>
  <c r="L6" s="1"/>
  <c r="F6"/>
  <c r="K5"/>
  <c r="L5" s="1"/>
  <c r="F5"/>
  <c r="K8"/>
  <c r="L8" s="1"/>
  <c r="L10"/>
  <c r="K9"/>
  <c r="L9" s="1"/>
  <c r="K11"/>
  <c r="L11" s="1"/>
  <c r="K13"/>
  <c r="L13" s="1"/>
  <c r="K12"/>
  <c r="L12" s="1"/>
  <c r="K14"/>
  <c r="L14" s="1"/>
  <c r="K15"/>
  <c r="L15" s="1"/>
  <c r="L16"/>
  <c r="K17"/>
  <c r="L17" s="1"/>
  <c r="K19"/>
  <c r="L19" s="1"/>
  <c r="K18"/>
  <c r="L18" s="1"/>
  <c r="K20"/>
  <c r="L20" s="1"/>
  <c r="K21"/>
  <c r="L21" s="1"/>
  <c r="K22"/>
  <c r="L22" s="1"/>
  <c r="K23"/>
  <c r="L23" s="1"/>
  <c r="K25"/>
  <c r="L25" s="1"/>
  <c r="K24"/>
  <c r="L24" s="1"/>
  <c r="K28"/>
  <c r="L28" s="1"/>
  <c r="K26"/>
  <c r="L26" s="1"/>
  <c r="K31"/>
  <c r="L31" s="1"/>
  <c r="K29"/>
  <c r="L29" s="1"/>
  <c r="K27"/>
  <c r="L27" s="1"/>
  <c r="K30"/>
  <c r="L30" s="1"/>
  <c r="K32"/>
  <c r="L32" s="1"/>
  <c r="K35"/>
  <c r="L35" s="1"/>
  <c r="K33"/>
  <c r="L33" s="1"/>
  <c r="K37"/>
  <c r="L37" s="1"/>
  <c r="K34"/>
  <c r="L34" s="1"/>
  <c r="K36"/>
  <c r="L36" s="1"/>
  <c r="K38"/>
  <c r="L38" s="1"/>
  <c r="K39"/>
  <c r="L39" s="1"/>
  <c r="K40"/>
  <c r="L40" s="1"/>
  <c r="K41"/>
  <c r="L41" s="1"/>
  <c r="K42"/>
  <c r="L42" s="1"/>
  <c r="K43"/>
  <c r="L43" s="1"/>
  <c r="K44"/>
  <c r="L44" s="1"/>
  <c r="K45"/>
  <c r="L45" s="1"/>
  <c r="K46"/>
  <c r="L46" s="1"/>
  <c r="L47"/>
  <c r="K7"/>
  <c r="L7" s="1"/>
  <c r="F46"/>
  <c r="F45"/>
  <c r="F44"/>
  <c r="F22"/>
  <c r="F21"/>
  <c r="F20"/>
  <c r="F16"/>
  <c r="F15"/>
  <c r="F14"/>
  <c r="F12"/>
  <c r="F13"/>
  <c r="F11"/>
  <c r="F43"/>
  <c r="F42"/>
  <c r="F41"/>
  <c r="F40"/>
  <c r="F39"/>
  <c r="F38"/>
  <c r="F9"/>
  <c r="F10"/>
  <c r="F8"/>
  <c r="F18"/>
  <c r="F19"/>
  <c r="F17"/>
  <c r="F36"/>
  <c r="F34"/>
  <c r="F37"/>
  <c r="F33"/>
  <c r="F35"/>
  <c r="F32"/>
  <c r="F30"/>
  <c r="F27"/>
  <c r="F29"/>
  <c r="F31"/>
  <c r="F26"/>
  <c r="F28"/>
  <c r="F24"/>
  <c r="F25"/>
  <c r="F23"/>
  <c r="F7"/>
  <c r="F47"/>
</calcChain>
</file>

<file path=xl/sharedStrings.xml><?xml version="1.0" encoding="utf-8"?>
<sst xmlns="http://schemas.openxmlformats.org/spreadsheetml/2006/main" count="251" uniqueCount="178">
  <si>
    <t>姓名</t>
  </si>
  <si>
    <t>丁洋</t>
  </si>
  <si>
    <t>孔多印</t>
  </si>
  <si>
    <t>娄辉</t>
  </si>
  <si>
    <t>徐沁颉</t>
  </si>
  <si>
    <t>盛明昕</t>
  </si>
  <si>
    <t>陈梦楼</t>
  </si>
  <si>
    <t>张家睿</t>
  </si>
  <si>
    <t>陈方勤</t>
  </si>
  <si>
    <t>郑梦晗</t>
  </si>
  <si>
    <t>杨怡帆</t>
  </si>
  <si>
    <t>王大志</t>
  </si>
  <si>
    <t>田玲玲</t>
  </si>
  <si>
    <t>周丽琼</t>
  </si>
  <si>
    <t>黄军火</t>
  </si>
  <si>
    <t>陈艳桃</t>
  </si>
  <si>
    <t>敖漫漫</t>
  </si>
  <si>
    <t>陈隆姣</t>
  </si>
  <si>
    <t>代鸿宇</t>
  </si>
  <si>
    <t>王千珏</t>
  </si>
  <si>
    <t>马丽娟</t>
  </si>
  <si>
    <t>谢凯莹</t>
  </si>
  <si>
    <t>袁永红</t>
  </si>
  <si>
    <t>黄玉岚</t>
  </si>
  <si>
    <t>陈琦月</t>
  </si>
  <si>
    <t>张玲</t>
  </si>
  <si>
    <t>成雪捃</t>
  </si>
  <si>
    <t>张桂瑜</t>
  </si>
  <si>
    <t>吴超英</t>
  </si>
  <si>
    <t>张闵飘</t>
  </si>
  <si>
    <t>张贵菊</t>
  </si>
  <si>
    <t>杨秀清</t>
  </si>
  <si>
    <t>左明涛</t>
  </si>
  <si>
    <t>71.5</t>
  </si>
  <si>
    <t>73.0</t>
  </si>
  <si>
    <t>69.5</t>
  </si>
  <si>
    <t>76.0</t>
  </si>
  <si>
    <t>67.0</t>
  </si>
  <si>
    <t>74.0</t>
  </si>
  <si>
    <t>70.5</t>
  </si>
  <si>
    <t>72.5</t>
  </si>
  <si>
    <t>75.0</t>
  </si>
  <si>
    <t>68.5</t>
  </si>
  <si>
    <t>73.5</t>
  </si>
  <si>
    <t>77.0</t>
  </si>
  <si>
    <t>69.0</t>
  </si>
  <si>
    <t>72.0</t>
  </si>
  <si>
    <t>66.0</t>
  </si>
  <si>
    <t>78.5</t>
  </si>
  <si>
    <t>65.5</t>
  </si>
  <si>
    <t>83.5</t>
  </si>
  <si>
    <t>77.5</t>
  </si>
  <si>
    <t>67.5</t>
  </si>
  <si>
    <t>79.5</t>
  </si>
  <si>
    <t>76.5</t>
  </si>
  <si>
    <t>79.0</t>
  </si>
  <si>
    <t>80.0</t>
  </si>
  <si>
    <t>84.5</t>
  </si>
  <si>
    <t>1152019000406</t>
  </si>
  <si>
    <t>1152016104625</t>
  </si>
  <si>
    <t>1152019906029</t>
  </si>
  <si>
    <t>1152018603109</t>
  </si>
  <si>
    <t>1152019901620</t>
  </si>
  <si>
    <t>1152016104815</t>
  </si>
  <si>
    <t>1152019201502</t>
  </si>
  <si>
    <t>1152019004810</t>
  </si>
  <si>
    <t>1152012902429</t>
  </si>
  <si>
    <t>1152012701302</t>
  </si>
  <si>
    <t>1152018902226</t>
  </si>
  <si>
    <t>1152019000918</t>
  </si>
  <si>
    <t>1152019001915</t>
  </si>
  <si>
    <t>1152012902113</t>
  </si>
  <si>
    <t>1152018202719</t>
  </si>
  <si>
    <t>1152019900616</t>
  </si>
  <si>
    <t>1152018902326</t>
  </si>
  <si>
    <t>1152019003203</t>
  </si>
  <si>
    <t>1152019001410</t>
  </si>
  <si>
    <t>1152019905710</t>
  </si>
  <si>
    <t>1152011200417</t>
  </si>
  <si>
    <t>1152019903616</t>
  </si>
  <si>
    <t>1152019000103</t>
  </si>
  <si>
    <t>1152019002318</t>
  </si>
  <si>
    <t>1152016202729</t>
  </si>
  <si>
    <t>1152018600418</t>
  </si>
  <si>
    <t>1152018205124</t>
  </si>
  <si>
    <t>1152018202301</t>
  </si>
  <si>
    <t>1152016101925</t>
  </si>
  <si>
    <t>1152018602719</t>
  </si>
  <si>
    <t>1152018200717</t>
  </si>
  <si>
    <t>1152019200428</t>
  </si>
  <si>
    <t>1152019903714</t>
  </si>
  <si>
    <t>1152016104503</t>
  </si>
  <si>
    <t>1152018902225</t>
  </si>
  <si>
    <t>1152016104311</t>
  </si>
  <si>
    <t>1152019902806</t>
  </si>
  <si>
    <t>1152012900607</t>
  </si>
  <si>
    <t>1152016200803</t>
  </si>
  <si>
    <t>1152019004927</t>
  </si>
  <si>
    <t>1152016202215</t>
  </si>
  <si>
    <t>1152018205530</t>
  </si>
  <si>
    <t>1152016104917</t>
  </si>
  <si>
    <t>附件2</t>
    <phoneticPr fontId="2" type="noConversion"/>
  </si>
  <si>
    <t>01专业技术岗位</t>
  </si>
  <si>
    <t>02专业技术岗位</t>
  </si>
  <si>
    <t>03专业技术岗位</t>
  </si>
  <si>
    <t>04专业技术岗位</t>
  </si>
  <si>
    <t>05专业技术岗位</t>
  </si>
  <si>
    <t>06专业技术岗位</t>
  </si>
  <si>
    <t>01专业技术岗位</t>
    <phoneticPr fontId="2" type="noConversion"/>
  </si>
  <si>
    <t>考号</t>
  </si>
  <si>
    <t>报考单位及代码</t>
  </si>
  <si>
    <t>报考岗位及代码</t>
  </si>
  <si>
    <t>笔试成绩</t>
    <phoneticPr fontId="9" type="noConversion"/>
  </si>
  <si>
    <t>专业测试成绩</t>
    <phoneticPr fontId="9" type="noConversion"/>
  </si>
  <si>
    <t>面试</t>
    <phoneticPr fontId="9" type="noConversion"/>
  </si>
  <si>
    <t>是否进入体检（1：1）</t>
    <phoneticPr fontId="9" type="noConversion"/>
  </si>
  <si>
    <t>排名</t>
    <phoneticPr fontId="9" type="noConversion"/>
  </si>
  <si>
    <t>卷面成绩（300分）</t>
    <phoneticPr fontId="9" type="noConversion"/>
  </si>
  <si>
    <t>百分制成绩（保留两位小数）</t>
    <phoneticPr fontId="9" type="noConversion"/>
  </si>
  <si>
    <t>百分制成绩</t>
    <phoneticPr fontId="9" type="noConversion"/>
  </si>
  <si>
    <t>折算后成绩（40%）</t>
    <phoneticPr fontId="9" type="noConversion"/>
  </si>
  <si>
    <t>折算后成绩（30%）</t>
    <phoneticPr fontId="9" type="noConversion"/>
  </si>
  <si>
    <t>018市第二社会福利院</t>
    <phoneticPr fontId="2" type="noConversion"/>
  </si>
  <si>
    <t>018市第二社会福利院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</si>
  <si>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</si>
  <si>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</si>
  <si>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</si>
  <si>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</si>
  <si>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</si>
  <si>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</si>
  <si>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</si>
  <si>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</si>
  <si>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</si>
  <si>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</si>
  <si>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</si>
  <si>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</si>
  <si>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</si>
  <si>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</si>
  <si>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020市精神病医院</t>
    <phoneticPr fontId="2" type="noConversion"/>
  </si>
  <si>
    <t>龙奕丹</t>
    <phoneticPr fontId="2" type="noConversion"/>
  </si>
  <si>
    <t>022市慈善总会办公室</t>
    <phoneticPr fontId="2" type="noConversion"/>
  </si>
  <si>
    <t>02专业技术岗位</t>
    <phoneticPr fontId="2" type="noConversion"/>
  </si>
  <si>
    <t>王雪雪</t>
    <phoneticPr fontId="2" type="noConversion"/>
  </si>
  <si>
    <t>何懿</t>
    <phoneticPr fontId="2" type="noConversion"/>
  </si>
  <si>
    <t>024市社会工作指导中心</t>
    <phoneticPr fontId="2" type="noConversion"/>
  </si>
  <si>
    <t>02专业技术岗位</t>
    <phoneticPr fontId="2" type="noConversion"/>
  </si>
  <si>
    <t>024市社会工作指导中心</t>
    <phoneticPr fontId="2" type="noConversion"/>
  </si>
  <si>
    <t>02专业技术岗位</t>
    <phoneticPr fontId="2" type="noConversion"/>
  </si>
  <si>
    <t>024市社会工作指导中心</t>
    <phoneticPr fontId="2" type="noConversion"/>
  </si>
  <si>
    <t>02专业技术岗位</t>
    <phoneticPr fontId="2" type="noConversion"/>
  </si>
  <si>
    <t>024市社会工作指导中心</t>
    <phoneticPr fontId="2" type="noConversion"/>
  </si>
  <si>
    <t>02专业技术岗位</t>
    <phoneticPr fontId="2" type="noConversion"/>
  </si>
  <si>
    <t>024市社会工作指导中心</t>
    <phoneticPr fontId="2" type="noConversion"/>
  </si>
  <si>
    <t>02专业技术岗位</t>
    <phoneticPr fontId="2" type="noConversion"/>
  </si>
  <si>
    <t>024市社会工作指导中心</t>
    <phoneticPr fontId="2" type="noConversion"/>
  </si>
  <si>
    <t>024市社会工作指导中心</t>
    <phoneticPr fontId="2" type="noConversion"/>
  </si>
  <si>
    <t>024市社会工作指导中心</t>
    <phoneticPr fontId="2" type="noConversion"/>
  </si>
  <si>
    <t>024市社会工作指导中心</t>
    <phoneticPr fontId="2" type="noConversion"/>
  </si>
  <si>
    <t>024市社会工作指导中心</t>
    <phoneticPr fontId="2" type="noConversion"/>
  </si>
  <si>
    <t>024市社会工作指导中心</t>
    <phoneticPr fontId="2" type="noConversion"/>
  </si>
  <si>
    <t>024市社会工作指导中心</t>
    <phoneticPr fontId="2" type="noConversion"/>
  </si>
  <si>
    <t>陈玫希</t>
    <phoneticPr fontId="2" type="noConversion"/>
  </si>
  <si>
    <t>025市涉外婚姻收养登记服务中心</t>
    <phoneticPr fontId="2" type="noConversion"/>
  </si>
  <si>
    <t>张迪</t>
    <phoneticPr fontId="2" type="noConversion"/>
  </si>
  <si>
    <t>方圆</t>
    <phoneticPr fontId="2" type="noConversion"/>
  </si>
  <si>
    <t>潘万根</t>
    <phoneticPr fontId="2" type="noConversion"/>
  </si>
  <si>
    <t>023市民政信息中心</t>
    <phoneticPr fontId="2" type="noConversion"/>
  </si>
  <si>
    <t>01专业技术岗位</t>
    <phoneticPr fontId="2" type="noConversion"/>
  </si>
  <si>
    <t>陈明群</t>
    <phoneticPr fontId="2" type="noConversion"/>
  </si>
  <si>
    <t>宋昕洋</t>
    <phoneticPr fontId="2" type="noConversion"/>
  </si>
  <si>
    <t>李树琴</t>
    <phoneticPr fontId="2" type="noConversion"/>
  </si>
  <si>
    <t>019市儿童福利院</t>
    <phoneticPr fontId="2" type="noConversion"/>
  </si>
  <si>
    <t>02专业技术岗位</t>
    <phoneticPr fontId="2" type="noConversion"/>
  </si>
  <si>
    <t>廖雯云</t>
    <phoneticPr fontId="2" type="noConversion"/>
  </si>
  <si>
    <t>进入体检</t>
  </si>
  <si>
    <t>笔试、专业测试、面试总成绩</t>
    <phoneticPr fontId="9" type="noConversion"/>
  </si>
  <si>
    <t>贵阳市民政局2019年事业单位公开招聘工作人员专业技术岗位面试成绩、总成绩及                                                 进入体检环节人员名单</t>
    <phoneticPr fontId="2" type="noConversion"/>
  </si>
  <si>
    <t>缺考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</si>
</sst>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6"/>
      <color theme="1"/>
      <name val="方正小标宋_GBK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/>
    </xf>
    <xf numFmtId="176" fontId="7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176" fontId="6" fillId="0" borderId="1" xfId="0" quotePrefix="1" applyNumberFormat="1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_Sheet1_2" xfId="2"/>
    <cellStyle name="常规_Sheet1_3" xfId="3"/>
    <cellStyle name="常规_Sheet1_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31" workbookViewId="0">
      <selection activeCell="M47" sqref="M47"/>
    </sheetView>
  </sheetViews>
  <sheetFormatPr defaultRowHeight="13.5"/>
  <cols>
    <col min="1" max="1" width="8.375" style="1" customWidth="1"/>
    <col min="2" max="2" width="15.875" style="1" customWidth="1"/>
    <col min="3" max="3" width="16.5" style="2" customWidth="1"/>
    <col min="4" max="4" width="10.125" style="2" customWidth="1"/>
    <col min="5" max="5" width="10" style="1" customWidth="1"/>
    <col min="6" max="6" width="10.875" style="1" customWidth="1"/>
    <col min="7" max="7" width="8.625" style="1" customWidth="1"/>
    <col min="8" max="8" width="7.5" style="1" customWidth="1"/>
    <col min="9" max="9" width="8.125" style="1" customWidth="1"/>
    <col min="10" max="10" width="7.25" style="1" customWidth="1"/>
    <col min="11" max="11" width="8.375" style="17" customWidth="1"/>
    <col min="12" max="12" width="9.125" customWidth="1"/>
    <col min="13" max="13" width="6" style="1" customWidth="1"/>
    <col min="14" max="14" width="11.125" style="1" customWidth="1"/>
  </cols>
  <sheetData>
    <row r="1" spans="1:14" ht="25.5" customHeight="1">
      <c r="A1" s="3" t="s">
        <v>101</v>
      </c>
    </row>
    <row r="2" spans="1:14" ht="52.5" customHeight="1">
      <c r="A2" s="28" t="s">
        <v>176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8" customFormat="1" ht="21.95" customHeight="1">
      <c r="A3" s="30" t="s">
        <v>0</v>
      </c>
      <c r="B3" s="31" t="s">
        <v>109</v>
      </c>
      <c r="C3" s="31" t="s">
        <v>110</v>
      </c>
      <c r="D3" s="31" t="s">
        <v>111</v>
      </c>
      <c r="E3" s="32" t="s">
        <v>112</v>
      </c>
      <c r="F3" s="32"/>
      <c r="G3" s="32"/>
      <c r="H3" s="32" t="s">
        <v>113</v>
      </c>
      <c r="I3" s="32"/>
      <c r="J3" s="33" t="s">
        <v>114</v>
      </c>
      <c r="K3" s="34"/>
      <c r="L3" s="29" t="s">
        <v>175</v>
      </c>
      <c r="M3" s="32" t="s">
        <v>116</v>
      </c>
      <c r="N3" s="29" t="s">
        <v>115</v>
      </c>
    </row>
    <row r="4" spans="1:14" s="18" customFormat="1" ht="40.5" customHeight="1">
      <c r="A4" s="30"/>
      <c r="B4" s="31"/>
      <c r="C4" s="31"/>
      <c r="D4" s="31"/>
      <c r="E4" s="19" t="s">
        <v>117</v>
      </c>
      <c r="F4" s="19" t="s">
        <v>118</v>
      </c>
      <c r="G4" s="19" t="s">
        <v>121</v>
      </c>
      <c r="H4" s="19" t="s">
        <v>119</v>
      </c>
      <c r="I4" s="19" t="s">
        <v>120</v>
      </c>
      <c r="J4" s="19" t="s">
        <v>119</v>
      </c>
      <c r="K4" s="19" t="s">
        <v>121</v>
      </c>
      <c r="L4" s="29"/>
      <c r="M4" s="32"/>
      <c r="N4" s="29"/>
    </row>
    <row r="5" spans="1:14" ht="30" customHeight="1">
      <c r="A5" s="4" t="s">
        <v>3</v>
      </c>
      <c r="B5" s="5" t="s">
        <v>59</v>
      </c>
      <c r="C5" s="6" t="s">
        <v>122</v>
      </c>
      <c r="D5" s="6" t="s">
        <v>108</v>
      </c>
      <c r="E5" s="4">
        <v>177</v>
      </c>
      <c r="F5" s="7">
        <f t="shared" ref="F5:F6" si="0">E5/3</f>
        <v>59</v>
      </c>
      <c r="G5" s="7">
        <v>17.7</v>
      </c>
      <c r="H5" s="8" t="s">
        <v>36</v>
      </c>
      <c r="I5" s="8">
        <v>30.400000000000002</v>
      </c>
      <c r="J5" s="8">
        <v>82</v>
      </c>
      <c r="K5" s="8">
        <f t="shared" ref="K5:K46" si="1">J5*0.3</f>
        <v>24.599999999999998</v>
      </c>
      <c r="L5" s="20">
        <f t="shared" ref="L5:L6" si="2">G5+I5+K5</f>
        <v>72.7</v>
      </c>
      <c r="M5" s="24">
        <v>1</v>
      </c>
      <c r="N5" s="26" t="s">
        <v>174</v>
      </c>
    </row>
    <row r="6" spans="1:14" ht="30" customHeight="1">
      <c r="A6" s="4" t="s">
        <v>2</v>
      </c>
      <c r="B6" s="5" t="s">
        <v>60</v>
      </c>
      <c r="C6" s="6" t="s">
        <v>123</v>
      </c>
      <c r="D6" s="6" t="s">
        <v>102</v>
      </c>
      <c r="E6" s="4">
        <v>185.5</v>
      </c>
      <c r="F6" s="7">
        <f t="shared" si="0"/>
        <v>61.833333333333336</v>
      </c>
      <c r="G6" s="7">
        <v>18.55</v>
      </c>
      <c r="H6" s="8" t="s">
        <v>34</v>
      </c>
      <c r="I6" s="8">
        <v>29.200000000000003</v>
      </c>
      <c r="J6" s="8">
        <v>80.599999999999994</v>
      </c>
      <c r="K6" s="8">
        <f t="shared" si="1"/>
        <v>24.179999999999996</v>
      </c>
      <c r="L6" s="20">
        <f t="shared" si="2"/>
        <v>71.929999999999993</v>
      </c>
      <c r="M6" s="24">
        <v>2</v>
      </c>
      <c r="N6" s="24"/>
    </row>
    <row r="7" spans="1:14" ht="30" customHeight="1">
      <c r="A7" s="4" t="s">
        <v>1</v>
      </c>
      <c r="B7" s="5" t="s">
        <v>58</v>
      </c>
      <c r="C7" s="6" t="s">
        <v>122</v>
      </c>
      <c r="D7" s="6" t="s">
        <v>108</v>
      </c>
      <c r="E7" s="4">
        <v>198</v>
      </c>
      <c r="F7" s="7">
        <f t="shared" ref="F7:F31" si="3">E7/3</f>
        <v>66</v>
      </c>
      <c r="G7" s="7">
        <v>19.8</v>
      </c>
      <c r="H7" s="8" t="s">
        <v>33</v>
      </c>
      <c r="I7" s="8">
        <v>28.6</v>
      </c>
      <c r="J7" s="8">
        <v>78.400000000000006</v>
      </c>
      <c r="K7" s="8">
        <f>J7*0.3</f>
        <v>23.52</v>
      </c>
      <c r="L7" s="20">
        <f>G7+I7+K7</f>
        <v>71.92</v>
      </c>
      <c r="M7" s="24">
        <v>3</v>
      </c>
      <c r="N7" s="24"/>
    </row>
    <row r="8" spans="1:14" ht="30" customHeight="1">
      <c r="A8" s="4" t="s">
        <v>4</v>
      </c>
      <c r="B8" s="9" t="s">
        <v>93</v>
      </c>
      <c r="C8" s="6" t="s">
        <v>124</v>
      </c>
      <c r="D8" s="6" t="s">
        <v>103</v>
      </c>
      <c r="E8" s="4">
        <v>173</v>
      </c>
      <c r="F8" s="7">
        <f t="shared" ref="F8:F22" si="4">E8/3</f>
        <v>57.666666666666664</v>
      </c>
      <c r="G8" s="7">
        <v>17.299999999999997</v>
      </c>
      <c r="H8" s="8" t="s">
        <v>55</v>
      </c>
      <c r="I8" s="8">
        <v>31.6</v>
      </c>
      <c r="J8" s="8">
        <v>86</v>
      </c>
      <c r="K8" s="8">
        <f t="shared" si="1"/>
        <v>25.8</v>
      </c>
      <c r="L8" s="20">
        <f t="shared" ref="L8:L47" si="5">G8+I8+K8</f>
        <v>74.7</v>
      </c>
      <c r="M8" s="24">
        <v>1</v>
      </c>
      <c r="N8" s="26" t="s">
        <v>174</v>
      </c>
    </row>
    <row r="9" spans="1:14" ht="30" customHeight="1">
      <c r="A9" s="4" t="s">
        <v>5</v>
      </c>
      <c r="B9" s="9" t="s">
        <v>89</v>
      </c>
      <c r="C9" s="6" t="s">
        <v>126</v>
      </c>
      <c r="D9" s="6" t="s">
        <v>103</v>
      </c>
      <c r="E9" s="4">
        <v>164.5</v>
      </c>
      <c r="F9" s="7">
        <f>E9/3</f>
        <v>54.833333333333336</v>
      </c>
      <c r="G9" s="7">
        <v>16.45</v>
      </c>
      <c r="H9" s="8" t="s">
        <v>41</v>
      </c>
      <c r="I9" s="8">
        <v>30</v>
      </c>
      <c r="J9" s="8">
        <v>82</v>
      </c>
      <c r="K9" s="8">
        <f>J9*0.3</f>
        <v>24.599999999999998</v>
      </c>
      <c r="L9" s="20">
        <f>G9+I9+K9</f>
        <v>71.05</v>
      </c>
      <c r="M9" s="24">
        <v>2</v>
      </c>
      <c r="N9" s="24"/>
    </row>
    <row r="10" spans="1:14" ht="30" customHeight="1">
      <c r="A10" s="4" t="s">
        <v>6</v>
      </c>
      <c r="B10" s="9" t="s">
        <v>84</v>
      </c>
      <c r="C10" s="6" t="s">
        <v>125</v>
      </c>
      <c r="D10" s="6" t="s">
        <v>103</v>
      </c>
      <c r="E10" s="4">
        <v>151.5</v>
      </c>
      <c r="F10" s="7">
        <f t="shared" si="4"/>
        <v>50.5</v>
      </c>
      <c r="G10" s="7">
        <v>15.149999999999999</v>
      </c>
      <c r="H10" s="8" t="s">
        <v>48</v>
      </c>
      <c r="I10" s="8">
        <v>31.400000000000002</v>
      </c>
      <c r="J10" s="27" t="s">
        <v>177</v>
      </c>
      <c r="K10" s="8"/>
      <c r="L10" s="20">
        <f t="shared" si="5"/>
        <v>46.55</v>
      </c>
      <c r="M10" s="24"/>
      <c r="N10" s="24"/>
    </row>
    <row r="11" spans="1:14" ht="30" customHeight="1">
      <c r="A11" s="4" t="s">
        <v>9</v>
      </c>
      <c r="B11" s="9" t="s">
        <v>99</v>
      </c>
      <c r="C11" s="6" t="s">
        <v>127</v>
      </c>
      <c r="D11" s="6" t="s">
        <v>104</v>
      </c>
      <c r="E11" s="4">
        <v>180</v>
      </c>
      <c r="F11" s="7">
        <f t="shared" si="4"/>
        <v>60</v>
      </c>
      <c r="G11" s="7">
        <v>18</v>
      </c>
      <c r="H11" s="8" t="s">
        <v>57</v>
      </c>
      <c r="I11" s="8">
        <v>33.800000000000004</v>
      </c>
      <c r="J11" s="8">
        <v>87.6</v>
      </c>
      <c r="K11" s="8">
        <f t="shared" si="1"/>
        <v>26.279999999999998</v>
      </c>
      <c r="L11" s="20">
        <f t="shared" si="5"/>
        <v>78.08</v>
      </c>
      <c r="M11" s="24">
        <v>1</v>
      </c>
      <c r="N11" s="26" t="s">
        <v>174</v>
      </c>
    </row>
    <row r="12" spans="1:14" ht="30" customHeight="1">
      <c r="A12" s="4" t="s">
        <v>7</v>
      </c>
      <c r="B12" s="9" t="s">
        <v>98</v>
      </c>
      <c r="C12" s="6" t="s">
        <v>129</v>
      </c>
      <c r="D12" s="6" t="s">
        <v>104</v>
      </c>
      <c r="E12" s="4">
        <v>184.5</v>
      </c>
      <c r="F12" s="7">
        <f>E12/3</f>
        <v>61.5</v>
      </c>
      <c r="G12" s="7">
        <v>18.45</v>
      </c>
      <c r="H12" s="8" t="s">
        <v>56</v>
      </c>
      <c r="I12" s="8">
        <v>32</v>
      </c>
      <c r="J12" s="8">
        <v>84</v>
      </c>
      <c r="K12" s="8">
        <f>J12*0.3</f>
        <v>25.2</v>
      </c>
      <c r="L12" s="20">
        <f>G12+I12+K12</f>
        <v>75.650000000000006</v>
      </c>
      <c r="M12" s="24">
        <v>2</v>
      </c>
      <c r="N12" s="24"/>
    </row>
    <row r="13" spans="1:14" ht="30" customHeight="1">
      <c r="A13" s="4" t="s">
        <v>8</v>
      </c>
      <c r="B13" s="9" t="s">
        <v>81</v>
      </c>
      <c r="C13" s="6" t="s">
        <v>128</v>
      </c>
      <c r="D13" s="6" t="s">
        <v>104</v>
      </c>
      <c r="E13" s="4">
        <v>181</v>
      </c>
      <c r="F13" s="7">
        <f>E13/3</f>
        <v>60.333333333333336</v>
      </c>
      <c r="G13" s="7">
        <v>18.100000000000001</v>
      </c>
      <c r="H13" s="8" t="s">
        <v>50</v>
      </c>
      <c r="I13" s="8">
        <v>33.4</v>
      </c>
      <c r="J13" s="8">
        <v>79.599999999999994</v>
      </c>
      <c r="K13" s="8">
        <f>J13*0.3</f>
        <v>23.88</v>
      </c>
      <c r="L13" s="20">
        <f>G13+I13+K13</f>
        <v>75.38</v>
      </c>
      <c r="M13" s="24">
        <v>3</v>
      </c>
      <c r="N13" s="24"/>
    </row>
    <row r="14" spans="1:14" ht="30" customHeight="1">
      <c r="A14" s="4" t="s">
        <v>10</v>
      </c>
      <c r="B14" s="9" t="s">
        <v>95</v>
      </c>
      <c r="C14" s="6" t="s">
        <v>130</v>
      </c>
      <c r="D14" s="6" t="s">
        <v>105</v>
      </c>
      <c r="E14" s="4">
        <v>181</v>
      </c>
      <c r="F14" s="7">
        <f t="shared" si="4"/>
        <v>60.333333333333336</v>
      </c>
      <c r="G14" s="7">
        <v>18.100000000000001</v>
      </c>
      <c r="H14" s="8" t="s">
        <v>51</v>
      </c>
      <c r="I14" s="8">
        <v>31</v>
      </c>
      <c r="J14" s="8">
        <v>82</v>
      </c>
      <c r="K14" s="8">
        <f t="shared" si="1"/>
        <v>24.599999999999998</v>
      </c>
      <c r="L14" s="20">
        <f t="shared" si="5"/>
        <v>73.7</v>
      </c>
      <c r="M14" s="24">
        <v>1</v>
      </c>
      <c r="N14" s="26" t="s">
        <v>174</v>
      </c>
    </row>
    <row r="15" spans="1:14" ht="30" customHeight="1">
      <c r="A15" s="4" t="s">
        <v>11</v>
      </c>
      <c r="B15" s="9" t="s">
        <v>92</v>
      </c>
      <c r="C15" s="6" t="s">
        <v>131</v>
      </c>
      <c r="D15" s="6" t="s">
        <v>105</v>
      </c>
      <c r="E15" s="4">
        <v>174</v>
      </c>
      <c r="F15" s="7">
        <f t="shared" si="4"/>
        <v>58</v>
      </c>
      <c r="G15" s="7">
        <v>17.399999999999999</v>
      </c>
      <c r="H15" s="8" t="s">
        <v>54</v>
      </c>
      <c r="I15" s="8">
        <v>30.6</v>
      </c>
      <c r="J15" s="8">
        <v>80</v>
      </c>
      <c r="K15" s="8">
        <f t="shared" si="1"/>
        <v>24</v>
      </c>
      <c r="L15" s="20">
        <f t="shared" si="5"/>
        <v>72</v>
      </c>
      <c r="M15" s="24">
        <v>2</v>
      </c>
      <c r="N15" s="24"/>
    </row>
    <row r="16" spans="1:14" ht="30" customHeight="1">
      <c r="A16" s="4" t="s">
        <v>12</v>
      </c>
      <c r="B16" s="9" t="s">
        <v>91</v>
      </c>
      <c r="C16" s="6" t="s">
        <v>132</v>
      </c>
      <c r="D16" s="6" t="s">
        <v>105</v>
      </c>
      <c r="E16" s="4">
        <v>145</v>
      </c>
      <c r="F16" s="7">
        <f t="shared" si="4"/>
        <v>48.333333333333336</v>
      </c>
      <c r="G16" s="7">
        <v>14.5</v>
      </c>
      <c r="H16" s="8" t="s">
        <v>53</v>
      </c>
      <c r="I16" s="8">
        <v>31.8</v>
      </c>
      <c r="J16" s="27" t="s">
        <v>177</v>
      </c>
      <c r="K16" s="8"/>
      <c r="L16" s="20">
        <f t="shared" si="5"/>
        <v>46.3</v>
      </c>
      <c r="M16" s="24"/>
      <c r="N16" s="24"/>
    </row>
    <row r="17" spans="1:14" ht="30" customHeight="1">
      <c r="A17" s="4" t="s">
        <v>14</v>
      </c>
      <c r="B17" s="9" t="s">
        <v>77</v>
      </c>
      <c r="C17" s="6" t="s">
        <v>133</v>
      </c>
      <c r="D17" s="6" t="s">
        <v>106</v>
      </c>
      <c r="E17" s="4">
        <v>137.5</v>
      </c>
      <c r="F17" s="7">
        <f t="shared" si="4"/>
        <v>45.833333333333336</v>
      </c>
      <c r="G17" s="7">
        <v>13.75</v>
      </c>
      <c r="H17" s="8" t="s">
        <v>42</v>
      </c>
      <c r="I17" s="8">
        <v>27.400000000000002</v>
      </c>
      <c r="J17" s="8">
        <v>82.2</v>
      </c>
      <c r="K17" s="8">
        <f t="shared" si="1"/>
        <v>24.66</v>
      </c>
      <c r="L17" s="20">
        <f t="shared" si="5"/>
        <v>65.81</v>
      </c>
      <c r="M17" s="24">
        <v>1</v>
      </c>
      <c r="N17" s="26" t="s">
        <v>174</v>
      </c>
    </row>
    <row r="18" spans="1:14" ht="30" customHeight="1">
      <c r="A18" s="4" t="s">
        <v>13</v>
      </c>
      <c r="B18" s="9" t="s">
        <v>79</v>
      </c>
      <c r="C18" s="6" t="s">
        <v>135</v>
      </c>
      <c r="D18" s="6" t="s">
        <v>106</v>
      </c>
      <c r="E18" s="4">
        <v>138</v>
      </c>
      <c r="F18" s="7">
        <f>E18/3</f>
        <v>46</v>
      </c>
      <c r="G18" s="7">
        <v>13.799999999999999</v>
      </c>
      <c r="H18" s="8" t="s">
        <v>49</v>
      </c>
      <c r="I18" s="8">
        <v>26.200000000000003</v>
      </c>
      <c r="J18" s="8">
        <v>77.599999999999994</v>
      </c>
      <c r="K18" s="8">
        <f>J18*0.3</f>
        <v>23.279999999999998</v>
      </c>
      <c r="L18" s="20">
        <f>G18+I18+K18</f>
        <v>63.28</v>
      </c>
      <c r="M18" s="24">
        <v>2</v>
      </c>
      <c r="N18" s="24"/>
    </row>
    <row r="19" spans="1:14" ht="30" customHeight="1">
      <c r="A19" s="4" t="s">
        <v>15</v>
      </c>
      <c r="B19" s="9" t="s">
        <v>78</v>
      </c>
      <c r="C19" s="6" t="s">
        <v>134</v>
      </c>
      <c r="D19" s="6" t="s">
        <v>106</v>
      </c>
      <c r="E19" s="4">
        <v>114</v>
      </c>
      <c r="F19" s="7">
        <f t="shared" si="4"/>
        <v>38</v>
      </c>
      <c r="G19" s="7">
        <v>11.4</v>
      </c>
      <c r="H19" s="8" t="s">
        <v>43</v>
      </c>
      <c r="I19" s="8">
        <v>29.400000000000002</v>
      </c>
      <c r="J19" s="8">
        <v>71.8</v>
      </c>
      <c r="K19" s="8">
        <f t="shared" si="1"/>
        <v>21.54</v>
      </c>
      <c r="L19" s="20">
        <f t="shared" si="5"/>
        <v>62.34</v>
      </c>
      <c r="M19" s="24">
        <v>3</v>
      </c>
      <c r="N19" s="24"/>
    </row>
    <row r="20" spans="1:14" ht="30" customHeight="1">
      <c r="A20" s="4" t="s">
        <v>173</v>
      </c>
      <c r="B20" s="9" t="s">
        <v>87</v>
      </c>
      <c r="C20" s="6" t="s">
        <v>136</v>
      </c>
      <c r="D20" s="6" t="s">
        <v>107</v>
      </c>
      <c r="E20" s="4">
        <v>177.5</v>
      </c>
      <c r="F20" s="7">
        <f t="shared" si="4"/>
        <v>59.166666666666664</v>
      </c>
      <c r="G20" s="7">
        <v>17.75</v>
      </c>
      <c r="H20" s="8" t="s">
        <v>38</v>
      </c>
      <c r="I20" s="8">
        <v>29.6</v>
      </c>
      <c r="J20" s="8">
        <v>82.6</v>
      </c>
      <c r="K20" s="8">
        <f t="shared" si="1"/>
        <v>24.779999999999998</v>
      </c>
      <c r="L20" s="20">
        <f t="shared" si="5"/>
        <v>72.13</v>
      </c>
      <c r="M20" s="24">
        <v>1</v>
      </c>
      <c r="N20" s="26" t="s">
        <v>174</v>
      </c>
    </row>
    <row r="21" spans="1:14" ht="30" customHeight="1">
      <c r="A21" s="4" t="s">
        <v>16</v>
      </c>
      <c r="B21" s="9" t="s">
        <v>80</v>
      </c>
      <c r="C21" s="6" t="s">
        <v>137</v>
      </c>
      <c r="D21" s="6" t="s">
        <v>107</v>
      </c>
      <c r="E21" s="4">
        <v>168</v>
      </c>
      <c r="F21" s="7">
        <f t="shared" si="4"/>
        <v>56</v>
      </c>
      <c r="G21" s="7">
        <v>16.8</v>
      </c>
      <c r="H21" s="8" t="s">
        <v>43</v>
      </c>
      <c r="I21" s="8">
        <v>29.400000000000002</v>
      </c>
      <c r="J21" s="8">
        <v>85.4</v>
      </c>
      <c r="K21" s="8">
        <f t="shared" si="1"/>
        <v>25.62</v>
      </c>
      <c r="L21" s="20">
        <f t="shared" si="5"/>
        <v>71.820000000000007</v>
      </c>
      <c r="M21" s="24">
        <v>2</v>
      </c>
      <c r="N21" s="24"/>
    </row>
    <row r="22" spans="1:14" ht="30" customHeight="1">
      <c r="A22" s="4" t="s">
        <v>17</v>
      </c>
      <c r="B22" s="9" t="s">
        <v>82</v>
      </c>
      <c r="C22" s="6" t="s">
        <v>138</v>
      </c>
      <c r="D22" s="6" t="s">
        <v>107</v>
      </c>
      <c r="E22" s="4">
        <v>150</v>
      </c>
      <c r="F22" s="7">
        <f t="shared" si="4"/>
        <v>50</v>
      </c>
      <c r="G22" s="7">
        <v>15</v>
      </c>
      <c r="H22" s="8" t="s">
        <v>38</v>
      </c>
      <c r="I22" s="8">
        <v>29.6</v>
      </c>
      <c r="J22" s="8">
        <v>76.2</v>
      </c>
      <c r="K22" s="8">
        <f t="shared" si="1"/>
        <v>22.86</v>
      </c>
      <c r="L22" s="20">
        <f t="shared" si="5"/>
        <v>67.460000000000008</v>
      </c>
      <c r="M22" s="24">
        <v>3</v>
      </c>
      <c r="N22" s="24"/>
    </row>
    <row r="23" spans="1:14" ht="30" customHeight="1">
      <c r="A23" s="10" t="s">
        <v>139</v>
      </c>
      <c r="B23" s="9" t="s">
        <v>61</v>
      </c>
      <c r="C23" s="11" t="s">
        <v>140</v>
      </c>
      <c r="D23" s="11" t="s">
        <v>141</v>
      </c>
      <c r="E23" s="10">
        <v>201.5</v>
      </c>
      <c r="F23" s="7">
        <f t="shared" si="3"/>
        <v>67.166666666666671</v>
      </c>
      <c r="G23" s="7">
        <v>20.150000000000002</v>
      </c>
      <c r="H23" s="8" t="s">
        <v>38</v>
      </c>
      <c r="I23" s="8">
        <v>29.6</v>
      </c>
      <c r="J23" s="8">
        <v>84.8</v>
      </c>
      <c r="K23" s="8">
        <f t="shared" si="1"/>
        <v>25.439999999999998</v>
      </c>
      <c r="L23" s="20">
        <f t="shared" si="5"/>
        <v>75.19</v>
      </c>
      <c r="M23" s="24">
        <v>1</v>
      </c>
      <c r="N23" s="26" t="s">
        <v>174</v>
      </c>
    </row>
    <row r="24" spans="1:14" ht="30" customHeight="1">
      <c r="A24" s="10" t="s">
        <v>143</v>
      </c>
      <c r="B24" s="9" t="s">
        <v>63</v>
      </c>
      <c r="C24" s="11" t="s">
        <v>140</v>
      </c>
      <c r="D24" s="11" t="s">
        <v>103</v>
      </c>
      <c r="E24" s="10">
        <v>183.5</v>
      </c>
      <c r="F24" s="7">
        <f>E24/3</f>
        <v>61.166666666666664</v>
      </c>
      <c r="G24" s="7">
        <v>18.349999999999998</v>
      </c>
      <c r="H24" s="8" t="s">
        <v>33</v>
      </c>
      <c r="I24" s="8">
        <v>28.6</v>
      </c>
      <c r="J24" s="8">
        <v>78.2</v>
      </c>
      <c r="K24" s="8">
        <f>J24*0.3</f>
        <v>23.46</v>
      </c>
      <c r="L24" s="20">
        <f>G24+I24+K24</f>
        <v>70.41</v>
      </c>
      <c r="M24" s="24">
        <v>2</v>
      </c>
      <c r="N24" s="24"/>
    </row>
    <row r="25" spans="1:14" ht="30" customHeight="1">
      <c r="A25" s="10" t="s">
        <v>142</v>
      </c>
      <c r="B25" s="9" t="s">
        <v>62</v>
      </c>
      <c r="C25" s="11" t="s">
        <v>140</v>
      </c>
      <c r="D25" s="11" t="s">
        <v>103</v>
      </c>
      <c r="E25" s="10">
        <v>174.5</v>
      </c>
      <c r="F25" s="7">
        <f t="shared" si="3"/>
        <v>58.166666666666664</v>
      </c>
      <c r="G25" s="7">
        <v>17.45</v>
      </c>
      <c r="H25" s="8" t="s">
        <v>41</v>
      </c>
      <c r="I25" s="8">
        <v>30</v>
      </c>
      <c r="J25" s="8">
        <v>74.400000000000006</v>
      </c>
      <c r="K25" s="8">
        <f t="shared" si="1"/>
        <v>22.32</v>
      </c>
      <c r="L25" s="20">
        <f t="shared" si="5"/>
        <v>69.77000000000001</v>
      </c>
      <c r="M25" s="24">
        <v>3</v>
      </c>
      <c r="N25" s="24"/>
    </row>
    <row r="26" spans="1:14" ht="30" customHeight="1">
      <c r="A26" s="4" t="s">
        <v>19</v>
      </c>
      <c r="B26" s="12" t="s">
        <v>65</v>
      </c>
      <c r="C26" s="6" t="s">
        <v>146</v>
      </c>
      <c r="D26" s="6" t="s">
        <v>147</v>
      </c>
      <c r="E26" s="4">
        <v>185</v>
      </c>
      <c r="F26" s="7">
        <f t="shared" si="3"/>
        <v>61.666666666666664</v>
      </c>
      <c r="G26" s="7">
        <v>18.5</v>
      </c>
      <c r="H26" s="8" t="s">
        <v>43</v>
      </c>
      <c r="I26" s="8">
        <v>29.400000000000002</v>
      </c>
      <c r="J26" s="8">
        <v>83.2</v>
      </c>
      <c r="K26" s="8">
        <f t="shared" si="1"/>
        <v>24.96</v>
      </c>
      <c r="L26" s="20">
        <f t="shared" si="5"/>
        <v>72.860000000000014</v>
      </c>
      <c r="M26" s="24">
        <v>1</v>
      </c>
      <c r="N26" s="26" t="s">
        <v>174</v>
      </c>
    </row>
    <row r="27" spans="1:14" ht="30" customHeight="1">
      <c r="A27" s="4" t="s">
        <v>18</v>
      </c>
      <c r="B27" s="12" t="s">
        <v>68</v>
      </c>
      <c r="C27" s="6" t="s">
        <v>152</v>
      </c>
      <c r="D27" s="6" t="s">
        <v>153</v>
      </c>
      <c r="E27" s="4">
        <v>189.5</v>
      </c>
      <c r="F27" s="7">
        <f>E27/3</f>
        <v>63.166666666666664</v>
      </c>
      <c r="G27" s="7">
        <v>18.95</v>
      </c>
      <c r="H27" s="8" t="s">
        <v>39</v>
      </c>
      <c r="I27" s="8">
        <v>28.200000000000003</v>
      </c>
      <c r="J27" s="8">
        <v>85.4</v>
      </c>
      <c r="K27" s="8">
        <f>J27*0.3</f>
        <v>25.62</v>
      </c>
      <c r="L27" s="20">
        <f>G27+I27+K27</f>
        <v>72.77000000000001</v>
      </c>
      <c r="M27" s="24">
        <v>2</v>
      </c>
      <c r="N27" s="26" t="s">
        <v>174</v>
      </c>
    </row>
    <row r="28" spans="1:14" ht="30" customHeight="1">
      <c r="A28" s="4" t="s">
        <v>20</v>
      </c>
      <c r="B28" s="12" t="s">
        <v>64</v>
      </c>
      <c r="C28" s="6" t="s">
        <v>144</v>
      </c>
      <c r="D28" s="6" t="s">
        <v>145</v>
      </c>
      <c r="E28" s="4">
        <v>184</v>
      </c>
      <c r="F28" s="7">
        <f>E28/3</f>
        <v>61.333333333333336</v>
      </c>
      <c r="G28" s="7">
        <v>18.399999999999999</v>
      </c>
      <c r="H28" s="8" t="s">
        <v>44</v>
      </c>
      <c r="I28" s="8">
        <v>30.8</v>
      </c>
      <c r="J28" s="8">
        <v>77</v>
      </c>
      <c r="K28" s="8">
        <f>J28*0.3</f>
        <v>23.099999999999998</v>
      </c>
      <c r="L28" s="20">
        <f>G28+I28+K28</f>
        <v>72.3</v>
      </c>
      <c r="M28" s="24">
        <v>3</v>
      </c>
      <c r="N28" s="24"/>
    </row>
    <row r="29" spans="1:14" ht="30" customHeight="1">
      <c r="A29" s="4" t="s">
        <v>21</v>
      </c>
      <c r="B29" s="12" t="s">
        <v>67</v>
      </c>
      <c r="C29" s="6" t="s">
        <v>150</v>
      </c>
      <c r="D29" s="6" t="s">
        <v>151</v>
      </c>
      <c r="E29" s="4">
        <v>182</v>
      </c>
      <c r="F29" s="7">
        <f>E29/3</f>
        <v>60.666666666666664</v>
      </c>
      <c r="G29" s="7">
        <v>18.2</v>
      </c>
      <c r="H29" s="8" t="s">
        <v>40</v>
      </c>
      <c r="I29" s="8">
        <v>29</v>
      </c>
      <c r="J29" s="8">
        <v>81</v>
      </c>
      <c r="K29" s="8">
        <f>J29*0.3</f>
        <v>24.3</v>
      </c>
      <c r="L29" s="20">
        <f>G29+I29+K29</f>
        <v>71.5</v>
      </c>
      <c r="M29" s="24">
        <v>4</v>
      </c>
      <c r="N29" s="24"/>
    </row>
    <row r="30" spans="1:14" s="23" customFormat="1" ht="30" customHeight="1">
      <c r="A30" s="13" t="s">
        <v>23</v>
      </c>
      <c r="B30" s="12" t="s">
        <v>69</v>
      </c>
      <c r="C30" s="6" t="s">
        <v>146</v>
      </c>
      <c r="D30" s="6" t="s">
        <v>141</v>
      </c>
      <c r="E30" s="4">
        <v>179.5</v>
      </c>
      <c r="F30" s="7">
        <f>E30/3</f>
        <v>59.833333333333336</v>
      </c>
      <c r="G30" s="7">
        <v>17.95</v>
      </c>
      <c r="H30" s="21" t="s">
        <v>40</v>
      </c>
      <c r="I30" s="21">
        <v>29</v>
      </c>
      <c r="J30" s="21">
        <v>79.2</v>
      </c>
      <c r="K30" s="21">
        <f>J30*0.3</f>
        <v>23.76</v>
      </c>
      <c r="L30" s="22">
        <f>G30+I30+K30</f>
        <v>70.710000000000008</v>
      </c>
      <c r="M30" s="25">
        <v>5</v>
      </c>
      <c r="N30" s="25"/>
    </row>
    <row r="31" spans="1:14" ht="30" customHeight="1">
      <c r="A31" s="4" t="s">
        <v>22</v>
      </c>
      <c r="B31" s="12" t="s">
        <v>66</v>
      </c>
      <c r="C31" s="6" t="s">
        <v>148</v>
      </c>
      <c r="D31" s="6" t="s">
        <v>149</v>
      </c>
      <c r="E31" s="4">
        <v>181.5</v>
      </c>
      <c r="F31" s="7">
        <f t="shared" si="3"/>
        <v>60.5</v>
      </c>
      <c r="G31" s="7">
        <v>18.149999999999999</v>
      </c>
      <c r="H31" s="8" t="s">
        <v>43</v>
      </c>
      <c r="I31" s="8">
        <v>29.400000000000002</v>
      </c>
      <c r="J31" s="8">
        <v>74.2</v>
      </c>
      <c r="K31" s="8">
        <f t="shared" si="1"/>
        <v>22.26</v>
      </c>
      <c r="L31" s="20">
        <f t="shared" si="5"/>
        <v>69.81</v>
      </c>
      <c r="M31" s="24">
        <v>6</v>
      </c>
      <c r="N31" s="24"/>
    </row>
    <row r="32" spans="1:14" ht="30" customHeight="1">
      <c r="A32" s="4" t="s">
        <v>26</v>
      </c>
      <c r="B32" s="14" t="s">
        <v>70</v>
      </c>
      <c r="C32" s="6" t="s">
        <v>154</v>
      </c>
      <c r="D32" s="6" t="s">
        <v>104</v>
      </c>
      <c r="E32" s="4">
        <v>184.5</v>
      </c>
      <c r="F32" s="7">
        <f t="shared" ref="F32:F37" si="6">E32/3</f>
        <v>61.5</v>
      </c>
      <c r="G32" s="7">
        <v>18.45</v>
      </c>
      <c r="H32" s="8" t="s">
        <v>48</v>
      </c>
      <c r="I32" s="8">
        <v>31.400000000000002</v>
      </c>
      <c r="J32" s="8">
        <v>83.8</v>
      </c>
      <c r="K32" s="8">
        <f t="shared" si="1"/>
        <v>25.139999999999997</v>
      </c>
      <c r="L32" s="20">
        <f t="shared" si="5"/>
        <v>74.989999999999995</v>
      </c>
      <c r="M32" s="24">
        <v>1</v>
      </c>
      <c r="N32" s="26" t="s">
        <v>174</v>
      </c>
    </row>
    <row r="33" spans="1:14" ht="30" customHeight="1">
      <c r="A33" s="4" t="s">
        <v>24</v>
      </c>
      <c r="B33" s="14" t="s">
        <v>72</v>
      </c>
      <c r="C33" s="6" t="s">
        <v>156</v>
      </c>
      <c r="D33" s="6" t="s">
        <v>104</v>
      </c>
      <c r="E33" s="4">
        <v>189.5</v>
      </c>
      <c r="F33" s="7">
        <f>E33/3</f>
        <v>63.166666666666664</v>
      </c>
      <c r="G33" s="7">
        <v>18.95</v>
      </c>
      <c r="H33" s="8" t="s">
        <v>47</v>
      </c>
      <c r="I33" s="8">
        <v>26.400000000000002</v>
      </c>
      <c r="J33" s="8">
        <v>81</v>
      </c>
      <c r="K33" s="8">
        <f>J33*0.3</f>
        <v>24.3</v>
      </c>
      <c r="L33" s="20">
        <f>G33+I33+K33</f>
        <v>69.650000000000006</v>
      </c>
      <c r="M33" s="24">
        <v>2</v>
      </c>
      <c r="N33" s="26" t="s">
        <v>174</v>
      </c>
    </row>
    <row r="34" spans="1:14" ht="30" customHeight="1">
      <c r="A34" s="4" t="s">
        <v>27</v>
      </c>
      <c r="B34" s="14" t="s">
        <v>74</v>
      </c>
      <c r="C34" s="6" t="s">
        <v>157</v>
      </c>
      <c r="D34" s="6" t="s">
        <v>104</v>
      </c>
      <c r="E34" s="4">
        <v>169</v>
      </c>
      <c r="F34" s="7">
        <f>E34/3</f>
        <v>56.333333333333336</v>
      </c>
      <c r="G34" s="7">
        <v>16.899999999999999</v>
      </c>
      <c r="H34" s="8" t="s">
        <v>42</v>
      </c>
      <c r="I34" s="8">
        <v>27.400000000000002</v>
      </c>
      <c r="J34" s="8">
        <v>81.599999999999994</v>
      </c>
      <c r="K34" s="8">
        <f>J34*0.3</f>
        <v>24.479999999999997</v>
      </c>
      <c r="L34" s="20">
        <f>G34+I34+K34</f>
        <v>68.78</v>
      </c>
      <c r="M34" s="24">
        <v>3</v>
      </c>
      <c r="N34" s="24"/>
    </row>
    <row r="35" spans="1:14" ht="30" customHeight="1">
      <c r="A35" s="4" t="s">
        <v>28</v>
      </c>
      <c r="B35" s="14" t="s">
        <v>71</v>
      </c>
      <c r="C35" s="6" t="s">
        <v>155</v>
      </c>
      <c r="D35" s="6" t="s">
        <v>104</v>
      </c>
      <c r="E35" s="4">
        <v>163</v>
      </c>
      <c r="F35" s="7">
        <f t="shared" si="6"/>
        <v>54.333333333333336</v>
      </c>
      <c r="G35" s="7">
        <v>16.3</v>
      </c>
      <c r="H35" s="8" t="s">
        <v>34</v>
      </c>
      <c r="I35" s="8">
        <v>29.200000000000003</v>
      </c>
      <c r="J35" s="8">
        <v>75</v>
      </c>
      <c r="K35" s="8">
        <f t="shared" si="1"/>
        <v>22.5</v>
      </c>
      <c r="L35" s="20">
        <f t="shared" si="5"/>
        <v>68</v>
      </c>
      <c r="M35" s="24">
        <v>4</v>
      </c>
      <c r="N35" s="24"/>
    </row>
    <row r="36" spans="1:14" s="23" customFormat="1" ht="30" customHeight="1">
      <c r="A36" s="4" t="s">
        <v>29</v>
      </c>
      <c r="B36" s="14" t="s">
        <v>75</v>
      </c>
      <c r="C36" s="6" t="s">
        <v>146</v>
      </c>
      <c r="D36" s="6" t="s">
        <v>104</v>
      </c>
      <c r="E36" s="4">
        <v>162.5</v>
      </c>
      <c r="F36" s="7">
        <f>E36/3</f>
        <v>54.166666666666664</v>
      </c>
      <c r="G36" s="7">
        <v>16.25</v>
      </c>
      <c r="H36" s="21" t="s">
        <v>35</v>
      </c>
      <c r="I36" s="21">
        <v>27.8</v>
      </c>
      <c r="J36" s="21">
        <v>75.2</v>
      </c>
      <c r="K36" s="21">
        <f>J36*0.3</f>
        <v>22.56</v>
      </c>
      <c r="L36" s="22">
        <f>G36+I36+K36</f>
        <v>66.61</v>
      </c>
      <c r="M36" s="25">
        <v>5</v>
      </c>
      <c r="N36" s="25"/>
    </row>
    <row r="37" spans="1:14" ht="30" customHeight="1">
      <c r="A37" s="4" t="s">
        <v>25</v>
      </c>
      <c r="B37" s="14" t="s">
        <v>73</v>
      </c>
      <c r="C37" s="6" t="s">
        <v>156</v>
      </c>
      <c r="D37" s="6" t="s">
        <v>104</v>
      </c>
      <c r="E37" s="4">
        <v>185.5</v>
      </c>
      <c r="F37" s="7">
        <f t="shared" si="6"/>
        <v>61.833333333333336</v>
      </c>
      <c r="G37" s="7">
        <v>18.55</v>
      </c>
      <c r="H37" s="8" t="s">
        <v>37</v>
      </c>
      <c r="I37" s="8">
        <v>26.8</v>
      </c>
      <c r="J37" s="8">
        <v>70</v>
      </c>
      <c r="K37" s="8">
        <f t="shared" si="1"/>
        <v>21</v>
      </c>
      <c r="L37" s="20">
        <f t="shared" si="5"/>
        <v>66.349999999999994</v>
      </c>
      <c r="M37" s="24">
        <v>6</v>
      </c>
      <c r="N37" s="24"/>
    </row>
    <row r="38" spans="1:14" ht="30" customHeight="1">
      <c r="A38" s="4" t="s">
        <v>30</v>
      </c>
      <c r="B38" s="15" t="s">
        <v>97</v>
      </c>
      <c r="C38" s="6" t="s">
        <v>158</v>
      </c>
      <c r="D38" s="6" t="s">
        <v>105</v>
      </c>
      <c r="E38" s="4">
        <v>184</v>
      </c>
      <c r="F38" s="7">
        <f t="shared" ref="F38:F40" si="7">E38/3</f>
        <v>61.333333333333336</v>
      </c>
      <c r="G38" s="7">
        <v>18.399999999999999</v>
      </c>
      <c r="H38" s="8" t="s">
        <v>41</v>
      </c>
      <c r="I38" s="8">
        <v>30</v>
      </c>
      <c r="J38" s="8">
        <v>74</v>
      </c>
      <c r="K38" s="8">
        <f t="shared" si="1"/>
        <v>22.2</v>
      </c>
      <c r="L38" s="20">
        <f t="shared" si="5"/>
        <v>70.599999999999994</v>
      </c>
      <c r="M38" s="24">
        <v>1</v>
      </c>
      <c r="N38" s="26" t="s">
        <v>174</v>
      </c>
    </row>
    <row r="39" spans="1:14" ht="30" customHeight="1">
      <c r="A39" s="4" t="s">
        <v>31</v>
      </c>
      <c r="B39" s="15" t="s">
        <v>94</v>
      </c>
      <c r="C39" s="6" t="s">
        <v>159</v>
      </c>
      <c r="D39" s="6" t="s">
        <v>105</v>
      </c>
      <c r="E39" s="4">
        <v>179.5</v>
      </c>
      <c r="F39" s="7">
        <f t="shared" si="7"/>
        <v>59.833333333333336</v>
      </c>
      <c r="G39" s="7">
        <v>17.95</v>
      </c>
      <c r="H39" s="8" t="s">
        <v>46</v>
      </c>
      <c r="I39" s="8">
        <v>28.8</v>
      </c>
      <c r="J39" s="8">
        <v>78.599999999999994</v>
      </c>
      <c r="K39" s="8">
        <f t="shared" si="1"/>
        <v>23.58</v>
      </c>
      <c r="L39" s="20">
        <f t="shared" si="5"/>
        <v>70.33</v>
      </c>
      <c r="M39" s="24">
        <v>2</v>
      </c>
      <c r="N39" s="24"/>
    </row>
    <row r="40" spans="1:14" ht="30" customHeight="1">
      <c r="A40" s="4" t="s">
        <v>32</v>
      </c>
      <c r="B40" s="15" t="s">
        <v>100</v>
      </c>
      <c r="C40" s="6" t="s">
        <v>160</v>
      </c>
      <c r="D40" s="6" t="s">
        <v>105</v>
      </c>
      <c r="E40" s="4">
        <v>178</v>
      </c>
      <c r="F40" s="7">
        <f t="shared" si="7"/>
        <v>59.333333333333336</v>
      </c>
      <c r="G40" s="7">
        <v>17.8</v>
      </c>
      <c r="H40" s="8" t="s">
        <v>46</v>
      </c>
      <c r="I40" s="8">
        <v>28.8</v>
      </c>
      <c r="J40" s="8">
        <v>74.2</v>
      </c>
      <c r="K40" s="8">
        <f t="shared" si="1"/>
        <v>22.26</v>
      </c>
      <c r="L40" s="20">
        <f t="shared" si="5"/>
        <v>68.86</v>
      </c>
      <c r="M40" s="24">
        <v>3</v>
      </c>
      <c r="N40" s="24"/>
    </row>
    <row r="41" spans="1:14" ht="30" customHeight="1">
      <c r="A41" s="4" t="s">
        <v>161</v>
      </c>
      <c r="B41" s="5" t="s">
        <v>83</v>
      </c>
      <c r="C41" s="6" t="s">
        <v>162</v>
      </c>
      <c r="D41" s="6" t="s">
        <v>105</v>
      </c>
      <c r="E41" s="4">
        <v>171</v>
      </c>
      <c r="F41" s="7">
        <f t="shared" ref="F41:F43" si="8">E41/3</f>
        <v>57</v>
      </c>
      <c r="G41" s="7">
        <v>17.099999999999998</v>
      </c>
      <c r="H41" s="8" t="s">
        <v>51</v>
      </c>
      <c r="I41" s="8">
        <v>31</v>
      </c>
      <c r="J41" s="8">
        <v>84.6</v>
      </c>
      <c r="K41" s="8">
        <f t="shared" si="1"/>
        <v>25.38</v>
      </c>
      <c r="L41" s="20">
        <f t="shared" si="5"/>
        <v>73.47999999999999</v>
      </c>
      <c r="M41" s="24">
        <v>1</v>
      </c>
      <c r="N41" s="26" t="s">
        <v>174</v>
      </c>
    </row>
    <row r="42" spans="1:14" ht="30" customHeight="1">
      <c r="A42" s="4" t="s">
        <v>163</v>
      </c>
      <c r="B42" s="5" t="s">
        <v>96</v>
      </c>
      <c r="C42" s="6" t="s">
        <v>162</v>
      </c>
      <c r="D42" s="6" t="s">
        <v>105</v>
      </c>
      <c r="E42" s="4">
        <v>171</v>
      </c>
      <c r="F42" s="7">
        <f t="shared" si="8"/>
        <v>57</v>
      </c>
      <c r="G42" s="7">
        <v>17.099999999999998</v>
      </c>
      <c r="H42" s="8" t="s">
        <v>40</v>
      </c>
      <c r="I42" s="8">
        <v>29</v>
      </c>
      <c r="J42" s="8">
        <v>83.4</v>
      </c>
      <c r="K42" s="8">
        <f t="shared" si="1"/>
        <v>25.02</v>
      </c>
      <c r="L42" s="20">
        <f t="shared" si="5"/>
        <v>71.11999999999999</v>
      </c>
      <c r="M42" s="24">
        <v>2</v>
      </c>
      <c r="N42" s="24"/>
    </row>
    <row r="43" spans="1:14" ht="30" customHeight="1">
      <c r="A43" s="4" t="s">
        <v>164</v>
      </c>
      <c r="B43" s="5" t="s">
        <v>86</v>
      </c>
      <c r="C43" s="6" t="s">
        <v>162</v>
      </c>
      <c r="D43" s="6" t="s">
        <v>105</v>
      </c>
      <c r="E43" s="4">
        <v>168</v>
      </c>
      <c r="F43" s="7">
        <f t="shared" si="8"/>
        <v>56</v>
      </c>
      <c r="G43" s="7">
        <v>16.8</v>
      </c>
      <c r="H43" s="8" t="s">
        <v>40</v>
      </c>
      <c r="I43" s="8">
        <v>29</v>
      </c>
      <c r="J43" s="8">
        <v>79.8</v>
      </c>
      <c r="K43" s="8">
        <f t="shared" si="1"/>
        <v>23.939999999999998</v>
      </c>
      <c r="L43" s="20">
        <f t="shared" si="5"/>
        <v>69.739999999999995</v>
      </c>
      <c r="M43" s="24">
        <v>3</v>
      </c>
      <c r="N43" s="24"/>
    </row>
    <row r="44" spans="1:14" ht="30" customHeight="1">
      <c r="A44" s="4" t="s">
        <v>165</v>
      </c>
      <c r="B44" s="9" t="s">
        <v>88</v>
      </c>
      <c r="C44" s="6" t="s">
        <v>166</v>
      </c>
      <c r="D44" s="6" t="s">
        <v>167</v>
      </c>
      <c r="E44" s="4">
        <v>191</v>
      </c>
      <c r="F44" s="7">
        <f t="shared" ref="F44:F46" si="9">E44/3</f>
        <v>63.666666666666664</v>
      </c>
      <c r="G44" s="7">
        <v>19.099999999999998</v>
      </c>
      <c r="H44" s="8" t="s">
        <v>52</v>
      </c>
      <c r="I44" s="8">
        <v>27</v>
      </c>
      <c r="J44" s="8">
        <v>78.2</v>
      </c>
      <c r="K44" s="8">
        <f t="shared" si="1"/>
        <v>23.46</v>
      </c>
      <c r="L44" s="20">
        <f t="shared" si="5"/>
        <v>69.56</v>
      </c>
      <c r="M44" s="24">
        <v>1</v>
      </c>
      <c r="N44" s="26" t="s">
        <v>174</v>
      </c>
    </row>
    <row r="45" spans="1:14" ht="30" customHeight="1">
      <c r="A45" s="4" t="s">
        <v>168</v>
      </c>
      <c r="B45" s="9" t="s">
        <v>85</v>
      </c>
      <c r="C45" s="6" t="s">
        <v>166</v>
      </c>
      <c r="D45" s="6" t="s">
        <v>102</v>
      </c>
      <c r="E45" s="4">
        <v>182.5</v>
      </c>
      <c r="F45" s="7">
        <f t="shared" si="9"/>
        <v>60.833333333333336</v>
      </c>
      <c r="G45" s="7">
        <v>18.25</v>
      </c>
      <c r="H45" s="8" t="s">
        <v>45</v>
      </c>
      <c r="I45" s="8">
        <v>27.6</v>
      </c>
      <c r="J45" s="8">
        <v>79</v>
      </c>
      <c r="K45" s="8">
        <f t="shared" si="1"/>
        <v>23.7</v>
      </c>
      <c r="L45" s="20">
        <f t="shared" si="5"/>
        <v>69.55</v>
      </c>
      <c r="M45" s="24">
        <v>2</v>
      </c>
      <c r="N45" s="24"/>
    </row>
    <row r="46" spans="1:14" ht="30" customHeight="1">
      <c r="A46" s="4" t="s">
        <v>169</v>
      </c>
      <c r="B46" s="9" t="s">
        <v>90</v>
      </c>
      <c r="C46" s="6" t="s">
        <v>166</v>
      </c>
      <c r="D46" s="6" t="s">
        <v>102</v>
      </c>
      <c r="E46" s="4">
        <v>181</v>
      </c>
      <c r="F46" s="7">
        <f t="shared" si="9"/>
        <v>60.333333333333336</v>
      </c>
      <c r="G46" s="7">
        <v>18.100000000000001</v>
      </c>
      <c r="H46" s="8" t="s">
        <v>45</v>
      </c>
      <c r="I46" s="8">
        <v>27.6</v>
      </c>
      <c r="J46" s="8">
        <v>77.2</v>
      </c>
      <c r="K46" s="8">
        <f t="shared" si="1"/>
        <v>23.16</v>
      </c>
      <c r="L46" s="20">
        <f t="shared" si="5"/>
        <v>68.86</v>
      </c>
      <c r="M46" s="24">
        <v>3</v>
      </c>
      <c r="N46" s="24"/>
    </row>
    <row r="47" spans="1:14" ht="30" customHeight="1">
      <c r="A47" s="4" t="s">
        <v>170</v>
      </c>
      <c r="B47" s="16" t="s">
        <v>76</v>
      </c>
      <c r="C47" s="6" t="s">
        <v>171</v>
      </c>
      <c r="D47" s="6" t="s">
        <v>172</v>
      </c>
      <c r="E47" s="4">
        <v>132.5</v>
      </c>
      <c r="F47" s="7">
        <f>E47/3</f>
        <v>44.166666666666664</v>
      </c>
      <c r="G47" s="7">
        <v>13.249999999999998</v>
      </c>
      <c r="H47" s="8" t="s">
        <v>35</v>
      </c>
      <c r="I47" s="8">
        <v>27.8</v>
      </c>
      <c r="J47" s="27" t="s">
        <v>177</v>
      </c>
      <c r="K47" s="8"/>
      <c r="L47" s="20">
        <f t="shared" si="5"/>
        <v>41.05</v>
      </c>
      <c r="M47" s="24"/>
      <c r="N47" s="24"/>
    </row>
  </sheetData>
  <mergeCells count="11">
    <mergeCell ref="A2:N2"/>
    <mergeCell ref="L3:L4"/>
    <mergeCell ref="N3:N4"/>
    <mergeCell ref="A3:A4"/>
    <mergeCell ref="B3:B4"/>
    <mergeCell ref="C3:C4"/>
    <mergeCell ref="D3:D4"/>
    <mergeCell ref="E3:G3"/>
    <mergeCell ref="H3:I3"/>
    <mergeCell ref="J3:K3"/>
    <mergeCell ref="M3:M4"/>
  </mergeCells>
  <phoneticPr fontId="2" type="noConversion"/>
  <pageMargins left="0.41" right="0.13" top="0.47244094488188981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2020-01-22T08:52:59Z</cp:lastPrinted>
  <dcterms:created xsi:type="dcterms:W3CDTF">2019-12-24T02:23:35Z</dcterms:created>
  <dcterms:modified xsi:type="dcterms:W3CDTF">2020-01-22T09:00:30Z</dcterms:modified>
</cp:coreProperties>
</file>