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7975" windowHeight="120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7" i="1"/>
  <c r="F17"/>
  <c r="G17" s="1"/>
  <c r="I5"/>
  <c r="I7"/>
  <c r="I9"/>
  <c r="I8"/>
  <c r="I11"/>
  <c r="I10"/>
  <c r="I13"/>
  <c r="I15"/>
  <c r="I14"/>
  <c r="I16"/>
  <c r="I18"/>
  <c r="I19"/>
  <c r="I20"/>
  <c r="I21"/>
  <c r="I22"/>
  <c r="I23"/>
  <c r="I24"/>
  <c r="I26"/>
  <c r="I25"/>
  <c r="I27"/>
  <c r="I29"/>
  <c r="I28"/>
  <c r="I30"/>
  <c r="I31"/>
  <c r="I32"/>
  <c r="I33"/>
  <c r="I37"/>
  <c r="I36"/>
  <c r="I6"/>
  <c r="F6"/>
  <c r="G6" s="1"/>
  <c r="F5"/>
  <c r="G5" s="1"/>
  <c r="F7"/>
  <c r="G7" s="1"/>
  <c r="F9"/>
  <c r="G9" s="1"/>
  <c r="F8"/>
  <c r="G8" s="1"/>
  <c r="F11"/>
  <c r="G11" s="1"/>
  <c r="F10"/>
  <c r="G10" s="1"/>
  <c r="F12"/>
  <c r="G12" s="1"/>
  <c r="F13"/>
  <c r="G13" s="1"/>
  <c r="F15"/>
  <c r="G15" s="1"/>
  <c r="F14"/>
  <c r="G14" s="1"/>
  <c r="F16"/>
  <c r="G16" s="1"/>
  <c r="F18"/>
  <c r="G18" s="1"/>
  <c r="F19"/>
  <c r="G19" s="1"/>
  <c r="F20"/>
  <c r="G20" s="1"/>
  <c r="F21"/>
  <c r="G21" s="1"/>
  <c r="F22"/>
  <c r="G22" s="1"/>
  <c r="F23"/>
  <c r="G23" s="1"/>
  <c r="F24"/>
  <c r="G24" s="1"/>
  <c r="F26"/>
  <c r="G26" s="1"/>
  <c r="F25"/>
  <c r="G25" s="1"/>
  <c r="F27"/>
  <c r="G27" s="1"/>
  <c r="F29"/>
  <c r="G29" s="1"/>
  <c r="F28"/>
  <c r="G28" s="1"/>
  <c r="F30"/>
  <c r="G30" s="1"/>
  <c r="F31"/>
  <c r="G31" s="1"/>
  <c r="F32"/>
  <c r="G32" s="1"/>
  <c r="F34"/>
  <c r="G34" s="1"/>
  <c r="F33"/>
  <c r="G33" s="1"/>
  <c r="F35"/>
  <c r="G35" s="1"/>
  <c r="F38"/>
  <c r="G38" s="1"/>
  <c r="F37"/>
  <c r="G37" s="1"/>
  <c r="F36"/>
  <c r="G36" s="1"/>
  <c r="J36" l="1"/>
  <c r="J33"/>
  <c r="J30"/>
  <c r="J25"/>
  <c r="J22"/>
  <c r="J18"/>
  <c r="J13"/>
  <c r="J8"/>
  <c r="J15"/>
  <c r="J11"/>
  <c r="J5"/>
  <c r="J17"/>
  <c r="J37"/>
  <c r="J34"/>
  <c r="J28"/>
  <c r="J26"/>
  <c r="J21"/>
  <c r="J6"/>
  <c r="J27"/>
  <c r="J23"/>
  <c r="J10"/>
  <c r="J7"/>
  <c r="J38"/>
  <c r="J32"/>
  <c r="J29"/>
  <c r="J24"/>
  <c r="J20"/>
  <c r="J16"/>
  <c r="J12"/>
  <c r="J9"/>
  <c r="J35"/>
  <c r="J31"/>
  <c r="J19"/>
  <c r="J14"/>
</calcChain>
</file>

<file path=xl/sharedStrings.xml><?xml version="1.0" encoding="utf-8"?>
<sst xmlns="http://schemas.openxmlformats.org/spreadsheetml/2006/main" count="168" uniqueCount="96">
  <si>
    <t>姓名</t>
  </si>
  <si>
    <t>报考单位及代码</t>
  </si>
  <si>
    <t>报考岗位及代码</t>
  </si>
  <si>
    <t>黄雪丹</t>
  </si>
  <si>
    <t>1152011202206</t>
  </si>
  <si>
    <t>熊跃</t>
  </si>
  <si>
    <t>1152019200310</t>
  </si>
  <si>
    <t>华丹妮</t>
  </si>
  <si>
    <t>1152018602309</t>
  </si>
  <si>
    <t>墙仕碧</t>
  </si>
  <si>
    <t>1152019906417</t>
  </si>
  <si>
    <t>杨兰君</t>
  </si>
  <si>
    <t>1152016102420</t>
  </si>
  <si>
    <t>龚桃林</t>
  </si>
  <si>
    <t>1152016103721</t>
  </si>
  <si>
    <t>郑亚义</t>
  </si>
  <si>
    <t>1152016201812</t>
  </si>
  <si>
    <t>梁锦绣</t>
  </si>
  <si>
    <t>1152018204007</t>
  </si>
  <si>
    <t>刁金玲</t>
  </si>
  <si>
    <t>1152019502420</t>
  </si>
  <si>
    <t>官丹</t>
  </si>
  <si>
    <t>1152019201416</t>
  </si>
  <si>
    <t>陈晓梅</t>
  </si>
  <si>
    <t>1152019504322</t>
  </si>
  <si>
    <t>李鹤立</t>
  </si>
  <si>
    <t>1152012901204</t>
  </si>
  <si>
    <t>唐德浩</t>
  </si>
  <si>
    <t>1152016102908</t>
  </si>
  <si>
    <t>霍人晖</t>
  </si>
  <si>
    <t>1152019001312</t>
  </si>
  <si>
    <t>曾倩</t>
  </si>
  <si>
    <t>1152018901015</t>
  </si>
  <si>
    <t>陈绍昕</t>
  </si>
  <si>
    <t>1152019502016</t>
  </si>
  <si>
    <t>郭人监</t>
  </si>
  <si>
    <t>1152018901802</t>
  </si>
  <si>
    <t>汪小会</t>
  </si>
  <si>
    <t>1152019901621</t>
  </si>
  <si>
    <t>谢国文</t>
  </si>
  <si>
    <t>1152012901710</t>
  </si>
  <si>
    <t>唐娇龙</t>
  </si>
  <si>
    <t>1152011202023</t>
  </si>
  <si>
    <t>段清龙</t>
  </si>
  <si>
    <t>1152016104710</t>
  </si>
  <si>
    <t>1152016105013</t>
  </si>
  <si>
    <t>王旭东</t>
  </si>
  <si>
    <t>1152019000413</t>
  </si>
  <si>
    <t>张莉</t>
  </si>
  <si>
    <t>1152019002101</t>
  </si>
  <si>
    <t>王成</t>
  </si>
  <si>
    <t>1152019201920</t>
  </si>
  <si>
    <t>郑镕佳</t>
  </si>
  <si>
    <t>1152018603514</t>
  </si>
  <si>
    <t>张鑫莉</t>
  </si>
  <si>
    <t>1152018600115</t>
  </si>
  <si>
    <t>杨鑫</t>
  </si>
  <si>
    <t>1152016100812</t>
  </si>
  <si>
    <t>武熠明</t>
  </si>
  <si>
    <t>1152018902308</t>
  </si>
  <si>
    <t>范隆显</t>
  </si>
  <si>
    <t>1152016201403</t>
  </si>
  <si>
    <t>高广</t>
  </si>
  <si>
    <t>1152016100906</t>
  </si>
  <si>
    <t>蒲霜霜</t>
  </si>
  <si>
    <t>1152019000220</t>
  </si>
  <si>
    <t>王原群</t>
  </si>
  <si>
    <t>1152018204910</t>
  </si>
  <si>
    <t>符航</t>
  </si>
  <si>
    <t>1152019905205</t>
  </si>
  <si>
    <t>017市社会福利院</t>
  </si>
  <si>
    <t>01管理岗位</t>
  </si>
  <si>
    <t>019市儿童福利院</t>
  </si>
  <si>
    <t>020市精神病医院</t>
  </si>
  <si>
    <t>021市殡葬管理所</t>
  </si>
  <si>
    <t>02管理岗位</t>
  </si>
  <si>
    <t>03管理岗位</t>
  </si>
  <si>
    <t>022市慈善总会办公室</t>
  </si>
  <si>
    <t>024市社会工作指导中心</t>
  </si>
  <si>
    <t>025市涉外婚姻收养登记服务中心</t>
  </si>
  <si>
    <t>考号</t>
  </si>
  <si>
    <t>笔试成绩</t>
    <phoneticPr fontId="6" type="noConversion"/>
  </si>
  <si>
    <t>面试</t>
    <phoneticPr fontId="6" type="noConversion"/>
  </si>
  <si>
    <t>是否进入体检（1：1）</t>
    <phoneticPr fontId="6" type="noConversion"/>
  </si>
  <si>
    <t>排名</t>
    <phoneticPr fontId="6" type="noConversion"/>
  </si>
  <si>
    <t>卷面成绩（300分）</t>
    <phoneticPr fontId="6" type="noConversion"/>
  </si>
  <si>
    <t>百分制成绩（保留两位小数）</t>
    <phoneticPr fontId="6" type="noConversion"/>
  </si>
  <si>
    <t>百分制成绩</t>
    <phoneticPr fontId="6" type="noConversion"/>
  </si>
  <si>
    <t>折算后成绩（40%）</t>
    <phoneticPr fontId="6" type="noConversion"/>
  </si>
  <si>
    <t>折算后成绩（60%）</t>
    <phoneticPr fontId="6" type="noConversion"/>
  </si>
  <si>
    <t>笔试、面试总成绩</t>
    <phoneticPr fontId="6" type="noConversion"/>
  </si>
  <si>
    <t>进入体检</t>
    <phoneticPr fontId="2" type="noConversion"/>
  </si>
  <si>
    <t>张世煜</t>
    <phoneticPr fontId="2" type="noConversion"/>
  </si>
  <si>
    <t>附件1</t>
    <phoneticPr fontId="2" type="noConversion"/>
  </si>
  <si>
    <t>贵阳市民政局2019年事业单位公开招聘工作人员管理岗位面试成绩、总成绩及                                                     进入体检环节人员名单</t>
    <phoneticPr fontId="2" type="noConversion"/>
  </si>
  <si>
    <t>缺考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</si>
</sst>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name val="仿宋_GB2312"/>
      <family val="3"/>
      <charset val="134"/>
    </font>
    <font>
      <b/>
      <sz val="16"/>
      <color theme="1"/>
      <name val="方正小标宋_GBK"/>
      <family val="4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L37" sqref="L37"/>
    </sheetView>
  </sheetViews>
  <sheetFormatPr defaultRowHeight="13.5"/>
  <cols>
    <col min="1" max="1" width="9" style="1"/>
    <col min="2" max="2" width="14.5" style="1" customWidth="1"/>
    <col min="3" max="3" width="30.25" style="2" customWidth="1"/>
    <col min="4" max="4" width="12.375" style="1" customWidth="1"/>
    <col min="5" max="8" width="9" style="1"/>
    <col min="11" max="11" width="6.375" style="1" customWidth="1"/>
    <col min="12" max="12" width="11.75" style="1" customWidth="1"/>
  </cols>
  <sheetData>
    <row r="1" spans="1:12" ht="27" customHeight="1">
      <c r="A1" s="17" t="s">
        <v>93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65.25" customHeight="1">
      <c r="A2" s="18" t="s">
        <v>94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s="5" customFormat="1" ht="21.95" customHeight="1">
      <c r="A3" s="23" t="s">
        <v>0</v>
      </c>
      <c r="B3" s="24" t="s">
        <v>80</v>
      </c>
      <c r="C3" s="24" t="s">
        <v>1</v>
      </c>
      <c r="D3" s="24" t="s">
        <v>2</v>
      </c>
      <c r="E3" s="19" t="s">
        <v>81</v>
      </c>
      <c r="F3" s="19"/>
      <c r="G3" s="19"/>
      <c r="H3" s="20" t="s">
        <v>82</v>
      </c>
      <c r="I3" s="21"/>
      <c r="J3" s="22" t="s">
        <v>90</v>
      </c>
      <c r="K3" s="19" t="s">
        <v>84</v>
      </c>
      <c r="L3" s="22" t="s">
        <v>83</v>
      </c>
    </row>
    <row r="4" spans="1:12" s="5" customFormat="1" ht="40.5" customHeight="1">
      <c r="A4" s="23"/>
      <c r="B4" s="24"/>
      <c r="C4" s="24"/>
      <c r="D4" s="24"/>
      <c r="E4" s="6" t="s">
        <v>85</v>
      </c>
      <c r="F4" s="6" t="s">
        <v>86</v>
      </c>
      <c r="G4" s="6" t="s">
        <v>89</v>
      </c>
      <c r="H4" s="6" t="s">
        <v>87</v>
      </c>
      <c r="I4" s="6" t="s">
        <v>88</v>
      </c>
      <c r="J4" s="22"/>
      <c r="K4" s="19"/>
      <c r="L4" s="22"/>
    </row>
    <row r="5" spans="1:12" ht="27.95" customHeight="1">
      <c r="A5" s="4" t="s">
        <v>5</v>
      </c>
      <c r="B5" s="4" t="s">
        <v>6</v>
      </c>
      <c r="C5" s="3" t="s">
        <v>70</v>
      </c>
      <c r="D5" s="4" t="s">
        <v>71</v>
      </c>
      <c r="E5" s="4">
        <v>198</v>
      </c>
      <c r="F5" s="7">
        <f t="shared" ref="F5:F38" si="0">E5/3</f>
        <v>66</v>
      </c>
      <c r="G5" s="7">
        <f t="shared" ref="G5:G38" si="1">F5*0.6</f>
        <v>39.6</v>
      </c>
      <c r="H5" s="9">
        <v>86</v>
      </c>
      <c r="I5" s="8">
        <f t="shared" ref="I5:I33" si="2">H5*0.4</f>
        <v>34.4</v>
      </c>
      <c r="J5" s="8">
        <f t="shared" ref="J5:J38" si="3">G5+I5</f>
        <v>74</v>
      </c>
      <c r="K5" s="10">
        <v>1</v>
      </c>
      <c r="L5" s="15" t="s">
        <v>91</v>
      </c>
    </row>
    <row r="6" spans="1:12" ht="27.95" customHeight="1">
      <c r="A6" s="4" t="s">
        <v>3</v>
      </c>
      <c r="B6" s="4" t="s">
        <v>4</v>
      </c>
      <c r="C6" s="3" t="s">
        <v>70</v>
      </c>
      <c r="D6" s="4" t="s">
        <v>71</v>
      </c>
      <c r="E6" s="4">
        <v>198.5</v>
      </c>
      <c r="F6" s="7">
        <f>E6/3</f>
        <v>66.166666666666671</v>
      </c>
      <c r="G6" s="7">
        <f>F6*0.6</f>
        <v>39.700000000000003</v>
      </c>
      <c r="H6" s="9">
        <v>80.400000000000006</v>
      </c>
      <c r="I6" s="8">
        <f>H6*0.4</f>
        <v>32.160000000000004</v>
      </c>
      <c r="J6" s="8">
        <f>G6+I6</f>
        <v>71.860000000000014</v>
      </c>
      <c r="K6" s="10">
        <v>2</v>
      </c>
      <c r="L6" s="15" t="s">
        <v>91</v>
      </c>
    </row>
    <row r="7" spans="1:12" ht="27.95" customHeight="1">
      <c r="A7" s="4" t="s">
        <v>7</v>
      </c>
      <c r="B7" s="4" t="s">
        <v>8</v>
      </c>
      <c r="C7" s="3" t="s">
        <v>70</v>
      </c>
      <c r="D7" s="4" t="s">
        <v>71</v>
      </c>
      <c r="E7" s="4">
        <v>197.5</v>
      </c>
      <c r="F7" s="7">
        <f t="shared" si="0"/>
        <v>65.833333333333329</v>
      </c>
      <c r="G7" s="7">
        <f t="shared" si="1"/>
        <v>39.499999999999993</v>
      </c>
      <c r="H7" s="9">
        <v>79</v>
      </c>
      <c r="I7" s="8">
        <f t="shared" si="2"/>
        <v>31.6</v>
      </c>
      <c r="J7" s="8">
        <f t="shared" si="3"/>
        <v>71.099999999999994</v>
      </c>
      <c r="K7" s="10">
        <v>3</v>
      </c>
      <c r="L7" s="10"/>
    </row>
    <row r="8" spans="1:12" ht="27.95" customHeight="1">
      <c r="A8" s="4" t="s">
        <v>11</v>
      </c>
      <c r="B8" s="4" t="s">
        <v>12</v>
      </c>
      <c r="C8" s="3" t="s">
        <v>70</v>
      </c>
      <c r="D8" s="4" t="s">
        <v>71</v>
      </c>
      <c r="E8" s="4">
        <v>193.5</v>
      </c>
      <c r="F8" s="7">
        <f>E8/3</f>
        <v>64.5</v>
      </c>
      <c r="G8" s="7">
        <f>F8*0.6</f>
        <v>38.699999999999996</v>
      </c>
      <c r="H8" s="9">
        <v>80</v>
      </c>
      <c r="I8" s="8">
        <f>H8*0.4</f>
        <v>32</v>
      </c>
      <c r="J8" s="8">
        <f>G8+I8</f>
        <v>70.699999999999989</v>
      </c>
      <c r="K8" s="10">
        <v>4</v>
      </c>
      <c r="L8" s="10"/>
    </row>
    <row r="9" spans="1:12" ht="27.95" customHeight="1">
      <c r="A9" s="4" t="s">
        <v>9</v>
      </c>
      <c r="B9" s="4" t="s">
        <v>10</v>
      </c>
      <c r="C9" s="3" t="s">
        <v>70</v>
      </c>
      <c r="D9" s="4" t="s">
        <v>71</v>
      </c>
      <c r="E9" s="4">
        <v>194</v>
      </c>
      <c r="F9" s="7">
        <f t="shared" si="0"/>
        <v>64.666666666666671</v>
      </c>
      <c r="G9" s="7">
        <f t="shared" si="1"/>
        <v>38.800000000000004</v>
      </c>
      <c r="H9" s="9">
        <v>78.599999999999994</v>
      </c>
      <c r="I9" s="8">
        <f t="shared" si="2"/>
        <v>31.439999999999998</v>
      </c>
      <c r="J9" s="8">
        <f t="shared" si="3"/>
        <v>70.240000000000009</v>
      </c>
      <c r="K9" s="10">
        <v>5</v>
      </c>
      <c r="L9" s="10"/>
    </row>
    <row r="10" spans="1:12" ht="27.95" customHeight="1">
      <c r="A10" s="4" t="s">
        <v>15</v>
      </c>
      <c r="B10" s="4" t="s">
        <v>16</v>
      </c>
      <c r="C10" s="3" t="s">
        <v>72</v>
      </c>
      <c r="D10" s="4" t="s">
        <v>71</v>
      </c>
      <c r="E10" s="4">
        <v>174</v>
      </c>
      <c r="F10" s="7">
        <f>E10/3</f>
        <v>58</v>
      </c>
      <c r="G10" s="7">
        <f>F10*0.6</f>
        <v>34.799999999999997</v>
      </c>
      <c r="H10" s="9">
        <v>81.400000000000006</v>
      </c>
      <c r="I10" s="8">
        <f>H10*0.4</f>
        <v>32.56</v>
      </c>
      <c r="J10" s="8">
        <f>G10+I10</f>
        <v>67.36</v>
      </c>
      <c r="K10" s="10">
        <v>1</v>
      </c>
      <c r="L10" s="15" t="s">
        <v>91</v>
      </c>
    </row>
    <row r="11" spans="1:12" ht="27.95" customHeight="1">
      <c r="A11" s="4" t="s">
        <v>13</v>
      </c>
      <c r="B11" s="4" t="s">
        <v>14</v>
      </c>
      <c r="C11" s="3" t="s">
        <v>72</v>
      </c>
      <c r="D11" s="4" t="s">
        <v>71</v>
      </c>
      <c r="E11" s="4">
        <v>174.5</v>
      </c>
      <c r="F11" s="7">
        <f t="shared" si="0"/>
        <v>58.166666666666664</v>
      </c>
      <c r="G11" s="7">
        <f t="shared" si="1"/>
        <v>34.9</v>
      </c>
      <c r="H11" s="9">
        <v>77.8</v>
      </c>
      <c r="I11" s="8">
        <f t="shared" si="2"/>
        <v>31.12</v>
      </c>
      <c r="J11" s="8">
        <f t="shared" si="3"/>
        <v>66.02</v>
      </c>
      <c r="K11" s="10">
        <v>2</v>
      </c>
      <c r="L11" s="10"/>
    </row>
    <row r="12" spans="1:12" ht="27.95" customHeight="1">
      <c r="A12" s="4" t="s">
        <v>17</v>
      </c>
      <c r="B12" s="4" t="s">
        <v>18</v>
      </c>
      <c r="C12" s="3" t="s">
        <v>72</v>
      </c>
      <c r="D12" s="4" t="s">
        <v>71</v>
      </c>
      <c r="E12" s="4">
        <v>170</v>
      </c>
      <c r="F12" s="7">
        <f t="shared" si="0"/>
        <v>56.666666666666664</v>
      </c>
      <c r="G12" s="7">
        <f t="shared" si="1"/>
        <v>34</v>
      </c>
      <c r="H12" s="16" t="s">
        <v>95</v>
      </c>
      <c r="I12" s="8"/>
      <c r="J12" s="8">
        <f t="shared" si="3"/>
        <v>34</v>
      </c>
      <c r="K12" s="10"/>
      <c r="L12" s="10"/>
    </row>
    <row r="13" spans="1:12" ht="27.95" customHeight="1">
      <c r="A13" s="4" t="s">
        <v>19</v>
      </c>
      <c r="B13" s="4" t="s">
        <v>20</v>
      </c>
      <c r="C13" s="3" t="s">
        <v>73</v>
      </c>
      <c r="D13" s="4" t="s">
        <v>71</v>
      </c>
      <c r="E13" s="4">
        <v>199</v>
      </c>
      <c r="F13" s="7">
        <f t="shared" si="0"/>
        <v>66.333333333333329</v>
      </c>
      <c r="G13" s="7">
        <f t="shared" si="1"/>
        <v>39.799999999999997</v>
      </c>
      <c r="H13" s="9">
        <v>86</v>
      </c>
      <c r="I13" s="8">
        <f t="shared" si="2"/>
        <v>34.4</v>
      </c>
      <c r="J13" s="8">
        <f t="shared" si="3"/>
        <v>74.199999999999989</v>
      </c>
      <c r="K13" s="10">
        <v>1</v>
      </c>
      <c r="L13" s="15" t="s">
        <v>91</v>
      </c>
    </row>
    <row r="14" spans="1:12" ht="27.95" customHeight="1">
      <c r="A14" s="4" t="s">
        <v>23</v>
      </c>
      <c r="B14" s="4" t="s">
        <v>24</v>
      </c>
      <c r="C14" s="3" t="s">
        <v>73</v>
      </c>
      <c r="D14" s="4" t="s">
        <v>71</v>
      </c>
      <c r="E14" s="4">
        <v>190</v>
      </c>
      <c r="F14" s="7">
        <f>E14/3</f>
        <v>63.333333333333336</v>
      </c>
      <c r="G14" s="7">
        <f>F14*0.6</f>
        <v>38</v>
      </c>
      <c r="H14" s="9">
        <v>88.4</v>
      </c>
      <c r="I14" s="8">
        <f>H14*0.4</f>
        <v>35.360000000000007</v>
      </c>
      <c r="J14" s="8">
        <f>G14+I14</f>
        <v>73.360000000000014</v>
      </c>
      <c r="K14" s="10">
        <v>2</v>
      </c>
      <c r="L14" s="10"/>
    </row>
    <row r="15" spans="1:12" ht="27.95" customHeight="1">
      <c r="A15" s="4" t="s">
        <v>21</v>
      </c>
      <c r="B15" s="4" t="s">
        <v>22</v>
      </c>
      <c r="C15" s="3" t="s">
        <v>73</v>
      </c>
      <c r="D15" s="4" t="s">
        <v>71</v>
      </c>
      <c r="E15" s="4">
        <v>192</v>
      </c>
      <c r="F15" s="7">
        <f t="shared" si="0"/>
        <v>64</v>
      </c>
      <c r="G15" s="7">
        <f t="shared" si="1"/>
        <v>38.4</v>
      </c>
      <c r="H15" s="9">
        <v>78.599999999999994</v>
      </c>
      <c r="I15" s="8">
        <f t="shared" si="2"/>
        <v>31.439999999999998</v>
      </c>
      <c r="J15" s="8">
        <f t="shared" si="3"/>
        <v>69.84</v>
      </c>
      <c r="K15" s="10">
        <v>3</v>
      </c>
      <c r="L15" s="10"/>
    </row>
    <row r="16" spans="1:12" s="14" customFormat="1" ht="27.95" customHeight="1">
      <c r="A16" s="4" t="s">
        <v>25</v>
      </c>
      <c r="B16" s="4" t="s">
        <v>26</v>
      </c>
      <c r="C16" s="3" t="s">
        <v>74</v>
      </c>
      <c r="D16" s="4" t="s">
        <v>71</v>
      </c>
      <c r="E16" s="4">
        <v>206</v>
      </c>
      <c r="F16" s="7">
        <f t="shared" si="0"/>
        <v>68.666666666666671</v>
      </c>
      <c r="G16" s="7">
        <f t="shared" si="1"/>
        <v>41.2</v>
      </c>
      <c r="H16" s="11">
        <v>83.8</v>
      </c>
      <c r="I16" s="12">
        <f t="shared" si="2"/>
        <v>33.520000000000003</v>
      </c>
      <c r="J16" s="12">
        <f t="shared" si="3"/>
        <v>74.72</v>
      </c>
      <c r="K16" s="13">
        <v>1</v>
      </c>
      <c r="L16" s="15" t="s">
        <v>91</v>
      </c>
    </row>
    <row r="17" spans="1:12" s="14" customFormat="1" ht="27.95" customHeight="1">
      <c r="A17" s="4" t="s">
        <v>29</v>
      </c>
      <c r="B17" s="4" t="s">
        <v>30</v>
      </c>
      <c r="C17" s="3" t="s">
        <v>74</v>
      </c>
      <c r="D17" s="4" t="s">
        <v>71</v>
      </c>
      <c r="E17" s="4">
        <v>197</v>
      </c>
      <c r="F17" s="7">
        <f t="shared" si="0"/>
        <v>65.666666666666671</v>
      </c>
      <c r="G17" s="7">
        <f t="shared" si="1"/>
        <v>39.4</v>
      </c>
      <c r="H17" s="11">
        <v>88</v>
      </c>
      <c r="I17" s="12">
        <f t="shared" si="2"/>
        <v>35.200000000000003</v>
      </c>
      <c r="J17" s="12">
        <f t="shared" ref="J17" si="4">G17+I17</f>
        <v>74.599999999999994</v>
      </c>
      <c r="K17" s="13">
        <v>2</v>
      </c>
      <c r="L17" s="13"/>
    </row>
    <row r="18" spans="1:12" s="14" customFormat="1" ht="27.95" customHeight="1">
      <c r="A18" s="4" t="s">
        <v>27</v>
      </c>
      <c r="B18" s="4" t="s">
        <v>28</v>
      </c>
      <c r="C18" s="3" t="s">
        <v>74</v>
      </c>
      <c r="D18" s="4" t="s">
        <v>71</v>
      </c>
      <c r="E18" s="4">
        <v>197.5</v>
      </c>
      <c r="F18" s="7">
        <f t="shared" si="0"/>
        <v>65.833333333333329</v>
      </c>
      <c r="G18" s="7">
        <f t="shared" si="1"/>
        <v>39.499999999999993</v>
      </c>
      <c r="H18" s="11">
        <v>83</v>
      </c>
      <c r="I18" s="12">
        <f t="shared" si="2"/>
        <v>33.200000000000003</v>
      </c>
      <c r="J18" s="12">
        <f t="shared" si="3"/>
        <v>72.699999999999989</v>
      </c>
      <c r="K18" s="13">
        <v>3</v>
      </c>
      <c r="L18" s="13"/>
    </row>
    <row r="19" spans="1:12" s="14" customFormat="1" ht="27.95" customHeight="1">
      <c r="A19" s="4" t="s">
        <v>31</v>
      </c>
      <c r="B19" s="4" t="s">
        <v>32</v>
      </c>
      <c r="C19" s="3" t="s">
        <v>74</v>
      </c>
      <c r="D19" s="4" t="s">
        <v>75</v>
      </c>
      <c r="E19" s="4">
        <v>184</v>
      </c>
      <c r="F19" s="7">
        <f t="shared" si="0"/>
        <v>61.333333333333336</v>
      </c>
      <c r="G19" s="7">
        <f t="shared" si="1"/>
        <v>36.799999999999997</v>
      </c>
      <c r="H19" s="11">
        <v>82.6</v>
      </c>
      <c r="I19" s="12">
        <f t="shared" si="2"/>
        <v>33.04</v>
      </c>
      <c r="J19" s="12">
        <f t="shared" si="3"/>
        <v>69.84</v>
      </c>
      <c r="K19" s="13">
        <v>1</v>
      </c>
      <c r="L19" s="15" t="s">
        <v>91</v>
      </c>
    </row>
    <row r="20" spans="1:12" s="14" customFormat="1" ht="27.95" customHeight="1">
      <c r="A20" s="4" t="s">
        <v>33</v>
      </c>
      <c r="B20" s="4" t="s">
        <v>34</v>
      </c>
      <c r="C20" s="3" t="s">
        <v>74</v>
      </c>
      <c r="D20" s="4" t="s">
        <v>75</v>
      </c>
      <c r="E20" s="4">
        <v>184</v>
      </c>
      <c r="F20" s="7">
        <f t="shared" si="0"/>
        <v>61.333333333333336</v>
      </c>
      <c r="G20" s="7">
        <f t="shared" si="1"/>
        <v>36.799999999999997</v>
      </c>
      <c r="H20" s="11">
        <v>82.2</v>
      </c>
      <c r="I20" s="12">
        <f t="shared" si="2"/>
        <v>32.880000000000003</v>
      </c>
      <c r="J20" s="12">
        <f t="shared" si="3"/>
        <v>69.680000000000007</v>
      </c>
      <c r="K20" s="13">
        <v>2</v>
      </c>
      <c r="L20" s="13"/>
    </row>
    <row r="21" spans="1:12" s="14" customFormat="1" ht="27.95" customHeight="1">
      <c r="A21" s="4" t="s">
        <v>35</v>
      </c>
      <c r="B21" s="4" t="s">
        <v>36</v>
      </c>
      <c r="C21" s="3" t="s">
        <v>74</v>
      </c>
      <c r="D21" s="4" t="s">
        <v>75</v>
      </c>
      <c r="E21" s="4">
        <v>177.5</v>
      </c>
      <c r="F21" s="7">
        <f t="shared" si="0"/>
        <v>59.166666666666664</v>
      </c>
      <c r="G21" s="7">
        <f t="shared" si="1"/>
        <v>35.5</v>
      </c>
      <c r="H21" s="11">
        <v>81.599999999999994</v>
      </c>
      <c r="I21" s="12">
        <f t="shared" si="2"/>
        <v>32.64</v>
      </c>
      <c r="J21" s="12">
        <f t="shared" si="3"/>
        <v>68.14</v>
      </c>
      <c r="K21" s="13">
        <v>3</v>
      </c>
      <c r="L21" s="13"/>
    </row>
    <row r="22" spans="1:12" s="14" customFormat="1" ht="27.95" customHeight="1">
      <c r="A22" s="4" t="s">
        <v>37</v>
      </c>
      <c r="B22" s="4" t="s">
        <v>38</v>
      </c>
      <c r="C22" s="3" t="s">
        <v>74</v>
      </c>
      <c r="D22" s="4" t="s">
        <v>76</v>
      </c>
      <c r="E22" s="4">
        <v>197.5</v>
      </c>
      <c r="F22" s="7">
        <f t="shared" si="0"/>
        <v>65.833333333333329</v>
      </c>
      <c r="G22" s="7">
        <f t="shared" si="1"/>
        <v>39.499999999999993</v>
      </c>
      <c r="H22" s="11">
        <v>83</v>
      </c>
      <c r="I22" s="12">
        <f t="shared" si="2"/>
        <v>33.200000000000003</v>
      </c>
      <c r="J22" s="12">
        <f t="shared" si="3"/>
        <v>72.699999999999989</v>
      </c>
      <c r="K22" s="13">
        <v>1</v>
      </c>
      <c r="L22" s="15" t="s">
        <v>91</v>
      </c>
    </row>
    <row r="23" spans="1:12" ht="27.95" customHeight="1">
      <c r="A23" s="4" t="s">
        <v>39</v>
      </c>
      <c r="B23" s="4" t="s">
        <v>40</v>
      </c>
      <c r="C23" s="3" t="s">
        <v>74</v>
      </c>
      <c r="D23" s="4" t="s">
        <v>76</v>
      </c>
      <c r="E23" s="4">
        <v>196.5</v>
      </c>
      <c r="F23" s="7">
        <f t="shared" si="0"/>
        <v>65.5</v>
      </c>
      <c r="G23" s="7">
        <f t="shared" si="1"/>
        <v>39.299999999999997</v>
      </c>
      <c r="H23" s="9">
        <v>82.4</v>
      </c>
      <c r="I23" s="8">
        <f t="shared" si="2"/>
        <v>32.96</v>
      </c>
      <c r="J23" s="8">
        <f t="shared" si="3"/>
        <v>72.259999999999991</v>
      </c>
      <c r="K23" s="10">
        <v>2</v>
      </c>
      <c r="L23" s="10"/>
    </row>
    <row r="24" spans="1:12" ht="27.95" customHeight="1">
      <c r="A24" s="4" t="s">
        <v>41</v>
      </c>
      <c r="B24" s="4" t="s">
        <v>42</v>
      </c>
      <c r="C24" s="3" t="s">
        <v>74</v>
      </c>
      <c r="D24" s="4" t="s">
        <v>76</v>
      </c>
      <c r="E24" s="4">
        <v>195.5</v>
      </c>
      <c r="F24" s="7">
        <f t="shared" si="0"/>
        <v>65.166666666666671</v>
      </c>
      <c r="G24" s="7">
        <f t="shared" si="1"/>
        <v>39.1</v>
      </c>
      <c r="H24" s="9">
        <v>82.2</v>
      </c>
      <c r="I24" s="8">
        <f t="shared" si="2"/>
        <v>32.880000000000003</v>
      </c>
      <c r="J24" s="8">
        <f t="shared" si="3"/>
        <v>71.98</v>
      </c>
      <c r="K24" s="10">
        <v>3</v>
      </c>
      <c r="L24" s="10"/>
    </row>
    <row r="25" spans="1:12" ht="27.95" customHeight="1">
      <c r="A25" s="4" t="s">
        <v>92</v>
      </c>
      <c r="B25" s="4" t="s">
        <v>45</v>
      </c>
      <c r="C25" s="3" t="s">
        <v>77</v>
      </c>
      <c r="D25" s="4" t="s">
        <v>71</v>
      </c>
      <c r="E25" s="4">
        <v>201</v>
      </c>
      <c r="F25" s="7">
        <f>E25/3</f>
        <v>67</v>
      </c>
      <c r="G25" s="7">
        <f>F25*0.6</f>
        <v>40.199999999999996</v>
      </c>
      <c r="H25" s="9">
        <v>85.4</v>
      </c>
      <c r="I25" s="8">
        <f>H25*0.4</f>
        <v>34.160000000000004</v>
      </c>
      <c r="J25" s="8">
        <f>G25+I25</f>
        <v>74.36</v>
      </c>
      <c r="K25" s="10">
        <v>1</v>
      </c>
      <c r="L25" s="15" t="s">
        <v>91</v>
      </c>
    </row>
    <row r="26" spans="1:12" ht="27.95" customHeight="1">
      <c r="A26" s="4" t="s">
        <v>43</v>
      </c>
      <c r="B26" s="4" t="s">
        <v>44</v>
      </c>
      <c r="C26" s="3" t="s">
        <v>77</v>
      </c>
      <c r="D26" s="4" t="s">
        <v>71</v>
      </c>
      <c r="E26" s="4">
        <v>201</v>
      </c>
      <c r="F26" s="7">
        <f t="shared" si="0"/>
        <v>67</v>
      </c>
      <c r="G26" s="7">
        <f t="shared" si="1"/>
        <v>40.199999999999996</v>
      </c>
      <c r="H26" s="9">
        <v>80.8</v>
      </c>
      <c r="I26" s="8">
        <f t="shared" si="2"/>
        <v>32.32</v>
      </c>
      <c r="J26" s="8">
        <f t="shared" si="3"/>
        <v>72.52</v>
      </c>
      <c r="K26" s="10">
        <v>2</v>
      </c>
      <c r="L26" s="10"/>
    </row>
    <row r="27" spans="1:12" ht="27.95" customHeight="1">
      <c r="A27" s="4" t="s">
        <v>46</v>
      </c>
      <c r="B27" s="4" t="s">
        <v>47</v>
      </c>
      <c r="C27" s="3" t="s">
        <v>77</v>
      </c>
      <c r="D27" s="4" t="s">
        <v>71</v>
      </c>
      <c r="E27" s="4">
        <v>199</v>
      </c>
      <c r="F27" s="7">
        <f t="shared" si="0"/>
        <v>66.333333333333329</v>
      </c>
      <c r="G27" s="7">
        <f t="shared" si="1"/>
        <v>39.799999999999997</v>
      </c>
      <c r="H27" s="9">
        <v>76.599999999999994</v>
      </c>
      <c r="I27" s="8">
        <f t="shared" si="2"/>
        <v>30.64</v>
      </c>
      <c r="J27" s="8">
        <f t="shared" si="3"/>
        <v>70.44</v>
      </c>
      <c r="K27" s="10">
        <v>3</v>
      </c>
      <c r="L27" s="10"/>
    </row>
    <row r="28" spans="1:12" ht="27.95" customHeight="1">
      <c r="A28" s="4" t="s">
        <v>50</v>
      </c>
      <c r="B28" s="4" t="s">
        <v>51</v>
      </c>
      <c r="C28" s="3" t="s">
        <v>78</v>
      </c>
      <c r="D28" s="4" t="s">
        <v>71</v>
      </c>
      <c r="E28" s="4">
        <v>189</v>
      </c>
      <c r="F28" s="7">
        <f>E28/3</f>
        <v>63</v>
      </c>
      <c r="G28" s="7">
        <f>F28*0.6</f>
        <v>37.799999999999997</v>
      </c>
      <c r="H28" s="9">
        <v>79.400000000000006</v>
      </c>
      <c r="I28" s="8">
        <f>H28*0.4</f>
        <v>31.760000000000005</v>
      </c>
      <c r="J28" s="8">
        <f>G28+I28</f>
        <v>69.56</v>
      </c>
      <c r="K28" s="10">
        <v>1</v>
      </c>
      <c r="L28" s="15" t="s">
        <v>91</v>
      </c>
    </row>
    <row r="29" spans="1:12" ht="27.95" customHeight="1">
      <c r="A29" s="4" t="s">
        <v>48</v>
      </c>
      <c r="B29" s="4" t="s">
        <v>49</v>
      </c>
      <c r="C29" s="3" t="s">
        <v>78</v>
      </c>
      <c r="D29" s="4" t="s">
        <v>71</v>
      </c>
      <c r="E29" s="4">
        <v>194</v>
      </c>
      <c r="F29" s="7">
        <f t="shared" si="0"/>
        <v>64.666666666666671</v>
      </c>
      <c r="G29" s="7">
        <f t="shared" si="1"/>
        <v>38.800000000000004</v>
      </c>
      <c r="H29" s="9">
        <v>73.8</v>
      </c>
      <c r="I29" s="8">
        <f t="shared" si="2"/>
        <v>29.52</v>
      </c>
      <c r="J29" s="8">
        <f t="shared" si="3"/>
        <v>68.320000000000007</v>
      </c>
      <c r="K29" s="10">
        <v>2</v>
      </c>
      <c r="L29" s="10"/>
    </row>
    <row r="30" spans="1:12" ht="27.95" customHeight="1">
      <c r="A30" s="4" t="s">
        <v>52</v>
      </c>
      <c r="B30" s="4" t="s">
        <v>53</v>
      </c>
      <c r="C30" s="3" t="s">
        <v>79</v>
      </c>
      <c r="D30" s="4" t="s">
        <v>71</v>
      </c>
      <c r="E30" s="4">
        <v>204.5</v>
      </c>
      <c r="F30" s="7">
        <f t="shared" si="0"/>
        <v>68.166666666666671</v>
      </c>
      <c r="G30" s="7">
        <f t="shared" si="1"/>
        <v>40.9</v>
      </c>
      <c r="H30" s="9">
        <v>85.2</v>
      </c>
      <c r="I30" s="8">
        <f t="shared" si="2"/>
        <v>34.080000000000005</v>
      </c>
      <c r="J30" s="8">
        <f t="shared" si="3"/>
        <v>74.98</v>
      </c>
      <c r="K30" s="10">
        <v>1</v>
      </c>
      <c r="L30" s="15" t="s">
        <v>91</v>
      </c>
    </row>
    <row r="31" spans="1:12" ht="27.95" customHeight="1">
      <c r="A31" s="4" t="s">
        <v>54</v>
      </c>
      <c r="B31" s="4" t="s">
        <v>55</v>
      </c>
      <c r="C31" s="3" t="s">
        <v>79</v>
      </c>
      <c r="D31" s="4" t="s">
        <v>71</v>
      </c>
      <c r="E31" s="4">
        <v>196.5</v>
      </c>
      <c r="F31" s="7">
        <f t="shared" si="0"/>
        <v>65.5</v>
      </c>
      <c r="G31" s="7">
        <f t="shared" si="1"/>
        <v>39.299999999999997</v>
      </c>
      <c r="H31" s="9">
        <v>78.599999999999994</v>
      </c>
      <c r="I31" s="8">
        <f t="shared" si="2"/>
        <v>31.439999999999998</v>
      </c>
      <c r="J31" s="8">
        <f t="shared" si="3"/>
        <v>70.739999999999995</v>
      </c>
      <c r="K31" s="10">
        <v>2</v>
      </c>
      <c r="L31" s="10"/>
    </row>
    <row r="32" spans="1:12" ht="27.95" customHeight="1">
      <c r="A32" s="4" t="s">
        <v>56</v>
      </c>
      <c r="B32" s="4" t="s">
        <v>57</v>
      </c>
      <c r="C32" s="3" t="s">
        <v>79</v>
      </c>
      <c r="D32" s="4" t="s">
        <v>71</v>
      </c>
      <c r="E32" s="4">
        <v>188</v>
      </c>
      <c r="F32" s="7">
        <f t="shared" si="0"/>
        <v>62.666666666666664</v>
      </c>
      <c r="G32" s="7">
        <f t="shared" si="1"/>
        <v>37.599999999999994</v>
      </c>
      <c r="H32" s="9">
        <v>77.2</v>
      </c>
      <c r="I32" s="8">
        <f t="shared" si="2"/>
        <v>30.880000000000003</v>
      </c>
      <c r="J32" s="8">
        <f t="shared" si="3"/>
        <v>68.47999999999999</v>
      </c>
      <c r="K32" s="10">
        <v>3</v>
      </c>
      <c r="L32" s="10"/>
    </row>
    <row r="33" spans="1:12" ht="27.95" customHeight="1">
      <c r="A33" s="4" t="s">
        <v>60</v>
      </c>
      <c r="B33" s="4" t="s">
        <v>61</v>
      </c>
      <c r="C33" s="3" t="s">
        <v>79</v>
      </c>
      <c r="D33" s="4" t="s">
        <v>75</v>
      </c>
      <c r="E33" s="4">
        <v>215</v>
      </c>
      <c r="F33" s="7">
        <f t="shared" si="0"/>
        <v>71.666666666666671</v>
      </c>
      <c r="G33" s="7">
        <f t="shared" si="1"/>
        <v>43</v>
      </c>
      <c r="H33" s="9">
        <v>81.599999999999994</v>
      </c>
      <c r="I33" s="8">
        <f t="shared" si="2"/>
        <v>32.64</v>
      </c>
      <c r="J33" s="8">
        <f t="shared" si="3"/>
        <v>75.64</v>
      </c>
      <c r="K33" s="10">
        <v>1</v>
      </c>
      <c r="L33" s="15" t="s">
        <v>91</v>
      </c>
    </row>
    <row r="34" spans="1:12" ht="27.95" customHeight="1">
      <c r="A34" s="4" t="s">
        <v>58</v>
      </c>
      <c r="B34" s="4" t="s">
        <v>59</v>
      </c>
      <c r="C34" s="3" t="s">
        <v>79</v>
      </c>
      <c r="D34" s="4" t="s">
        <v>75</v>
      </c>
      <c r="E34" s="4">
        <v>218.5</v>
      </c>
      <c r="F34" s="7">
        <f>E34/3</f>
        <v>72.833333333333329</v>
      </c>
      <c r="G34" s="7">
        <f>F34*0.6</f>
        <v>43.699999999999996</v>
      </c>
      <c r="H34" s="16" t="s">
        <v>95</v>
      </c>
      <c r="I34" s="8"/>
      <c r="J34" s="8">
        <f>G34+I34</f>
        <v>43.699999999999996</v>
      </c>
      <c r="K34" s="10"/>
      <c r="L34" s="10"/>
    </row>
    <row r="35" spans="1:12" ht="27.95" customHeight="1">
      <c r="A35" s="4" t="s">
        <v>62</v>
      </c>
      <c r="B35" s="4" t="s">
        <v>63</v>
      </c>
      <c r="C35" s="3" t="s">
        <v>79</v>
      </c>
      <c r="D35" s="4" t="s">
        <v>75</v>
      </c>
      <c r="E35" s="4">
        <v>213.5</v>
      </c>
      <c r="F35" s="7">
        <f t="shared" si="0"/>
        <v>71.166666666666671</v>
      </c>
      <c r="G35" s="7">
        <f t="shared" si="1"/>
        <v>42.7</v>
      </c>
      <c r="H35" s="16" t="s">
        <v>95</v>
      </c>
      <c r="I35" s="8"/>
      <c r="J35" s="8">
        <f t="shared" si="3"/>
        <v>42.7</v>
      </c>
      <c r="K35" s="10"/>
      <c r="L35" s="10"/>
    </row>
    <row r="36" spans="1:12" ht="27.95" customHeight="1">
      <c r="A36" s="4" t="s">
        <v>68</v>
      </c>
      <c r="B36" s="4" t="s">
        <v>69</v>
      </c>
      <c r="C36" s="3" t="s">
        <v>79</v>
      </c>
      <c r="D36" s="4" t="s">
        <v>76</v>
      </c>
      <c r="E36" s="4">
        <v>191</v>
      </c>
      <c r="F36" s="7">
        <f>E36/3</f>
        <v>63.666666666666664</v>
      </c>
      <c r="G36" s="7">
        <f>F36*0.6</f>
        <v>38.199999999999996</v>
      </c>
      <c r="H36" s="9">
        <v>84.6</v>
      </c>
      <c r="I36" s="8">
        <f>H36*0.4</f>
        <v>33.839999999999996</v>
      </c>
      <c r="J36" s="8">
        <f>G36+I36</f>
        <v>72.039999999999992</v>
      </c>
      <c r="K36" s="10">
        <v>1</v>
      </c>
      <c r="L36" s="15" t="s">
        <v>91</v>
      </c>
    </row>
    <row r="37" spans="1:12" ht="27.95" customHeight="1">
      <c r="A37" s="4" t="s">
        <v>66</v>
      </c>
      <c r="B37" s="4" t="s">
        <v>67</v>
      </c>
      <c r="C37" s="3" t="s">
        <v>79</v>
      </c>
      <c r="D37" s="4" t="s">
        <v>76</v>
      </c>
      <c r="E37" s="4">
        <v>192.5</v>
      </c>
      <c r="F37" s="7">
        <f>E37/3</f>
        <v>64.166666666666671</v>
      </c>
      <c r="G37" s="7">
        <f>F37*0.6</f>
        <v>38.5</v>
      </c>
      <c r="H37" s="9">
        <v>80.8</v>
      </c>
      <c r="I37" s="8">
        <f>H37*0.4</f>
        <v>32.32</v>
      </c>
      <c r="J37" s="8">
        <f>G37+I37</f>
        <v>70.819999999999993</v>
      </c>
      <c r="K37" s="10">
        <v>2</v>
      </c>
      <c r="L37" s="10"/>
    </row>
    <row r="38" spans="1:12" ht="27.95" customHeight="1">
      <c r="A38" s="4" t="s">
        <v>64</v>
      </c>
      <c r="B38" s="4" t="s">
        <v>65</v>
      </c>
      <c r="C38" s="3" t="s">
        <v>79</v>
      </c>
      <c r="D38" s="4" t="s">
        <v>76</v>
      </c>
      <c r="E38" s="4">
        <v>201</v>
      </c>
      <c r="F38" s="7">
        <f t="shared" si="0"/>
        <v>67</v>
      </c>
      <c r="G38" s="7">
        <f t="shared" si="1"/>
        <v>40.199999999999996</v>
      </c>
      <c r="H38" s="16" t="s">
        <v>95</v>
      </c>
      <c r="I38" s="8"/>
      <c r="J38" s="8">
        <f t="shared" si="3"/>
        <v>40.199999999999996</v>
      </c>
      <c r="K38" s="10"/>
      <c r="L38" s="10"/>
    </row>
  </sheetData>
  <mergeCells count="11">
    <mergeCell ref="A1:L1"/>
    <mergeCell ref="A2:L2"/>
    <mergeCell ref="K3:K4"/>
    <mergeCell ref="H3:I3"/>
    <mergeCell ref="J3:J4"/>
    <mergeCell ref="L3:L4"/>
    <mergeCell ref="A3:A4"/>
    <mergeCell ref="B3:B4"/>
    <mergeCell ref="C3:C4"/>
    <mergeCell ref="D3:D4"/>
    <mergeCell ref="E3:G3"/>
  </mergeCells>
  <phoneticPr fontId="2" type="noConversion"/>
  <pageMargins left="0.46" right="0.28000000000000003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2020-01-22T08:50:56Z</cp:lastPrinted>
  <dcterms:created xsi:type="dcterms:W3CDTF">2020-01-16T01:43:32Z</dcterms:created>
  <dcterms:modified xsi:type="dcterms:W3CDTF">2020-01-22T08:59:34Z</dcterms:modified>
</cp:coreProperties>
</file>