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activeTab="5"/>
  </bookViews>
  <sheets>
    <sheet name="急诊科院前急救医师A01" sheetId="6" r:id="rId1"/>
    <sheet name="医学工程科管理岗C02" sheetId="1" r:id="rId2"/>
    <sheet name="医务科医患关系管理岗C07" sheetId="2" r:id="rId3"/>
    <sheet name="护理部导诊员岗C08" sheetId="3" r:id="rId4"/>
    <sheet name="后勤科工程造价管理岗C10" sheetId="4" r:id="rId5"/>
    <sheet name="后勤科综合管理岗C11" sheetId="5" r:id="rId6"/>
  </sheets>
  <externalReferences>
    <externalReference r:id="rId7"/>
    <externalReference r:id="rId8"/>
    <externalReference r:id="rId9"/>
  </externalReferences>
  <definedNames>
    <definedName name="_xlnm._FilterDatabase" localSheetId="3" hidden="1">护理部导诊员岗C08!$A$1:$O$274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<sst xmlns="http://schemas.openxmlformats.org/spreadsheetml/2006/main" count="2142" uniqueCount="1134">
  <si>
    <t>序号</t>
  </si>
  <si>
    <t>报名序号</t>
  </si>
  <si>
    <t>姓名</t>
  </si>
  <si>
    <t>身份证号</t>
  </si>
  <si>
    <t>岗位名称</t>
  </si>
  <si>
    <t>岗位代码</t>
  </si>
  <si>
    <t>抽签号</t>
  </si>
  <si>
    <t>面试成绩</t>
  </si>
  <si>
    <t>是否进入资格复审</t>
  </si>
  <si>
    <t>52001010003</t>
  </si>
  <si>
    <t>高前</t>
  </si>
  <si>
    <t>522424****204891</t>
  </si>
  <si>
    <t>急诊科院前急救医师</t>
  </si>
  <si>
    <t>A01</t>
  </si>
  <si>
    <t>是</t>
  </si>
  <si>
    <t>52001010010</t>
  </si>
  <si>
    <t>党新琳</t>
  </si>
  <si>
    <t>520113****010822</t>
  </si>
  <si>
    <t>52001010009</t>
  </si>
  <si>
    <t>蔡英锐</t>
  </si>
  <si>
    <t>520112****040013</t>
  </si>
  <si>
    <t>52001010013</t>
  </si>
  <si>
    <t>罗吉发</t>
  </si>
  <si>
    <t>522424****171016</t>
  </si>
  <si>
    <t>52001010002</t>
  </si>
  <si>
    <t>姚德伟</t>
  </si>
  <si>
    <t>522122****185232</t>
  </si>
  <si>
    <t>52001010017</t>
  </si>
  <si>
    <t>陈清梅</t>
  </si>
  <si>
    <t>522324****020027</t>
  </si>
  <si>
    <t>52001010005</t>
  </si>
  <si>
    <t>李艳平</t>
  </si>
  <si>
    <t>522428****160660</t>
  </si>
  <si>
    <t>缺考</t>
  </si>
  <si>
    <t>52001010008</t>
  </si>
  <si>
    <t>舒杨</t>
  </si>
  <si>
    <t>431228****211623</t>
  </si>
  <si>
    <t>52001010011</t>
  </si>
  <si>
    <t>马乐乐</t>
  </si>
  <si>
    <t>522225****115438</t>
  </si>
  <si>
    <t>52001010001</t>
  </si>
  <si>
    <t>冯琳璐</t>
  </si>
  <si>
    <t>522226****150126</t>
  </si>
  <si>
    <t>52001010019</t>
  </si>
  <si>
    <t>李志翔</t>
  </si>
  <si>
    <t>520121****06101X</t>
  </si>
  <si>
    <t>52001010004</t>
  </si>
  <si>
    <t>吴贞章</t>
  </si>
  <si>
    <t>522729****250019</t>
  </si>
  <si>
    <t>52001010006</t>
  </si>
  <si>
    <t>田田</t>
  </si>
  <si>
    <t>522123****271061</t>
  </si>
  <si>
    <t>52001010012</t>
  </si>
  <si>
    <t>曾建松</t>
  </si>
  <si>
    <t>522122****156013</t>
  </si>
  <si>
    <t>52001010007</t>
  </si>
  <si>
    <t>宋明俭</t>
  </si>
  <si>
    <t>522423****104383</t>
  </si>
  <si>
    <t>52003020010</t>
  </si>
  <si>
    <t>史登练</t>
  </si>
  <si>
    <t>522423****171510</t>
  </si>
  <si>
    <t>医学工程科管理岗</t>
  </si>
  <si>
    <t>C02</t>
  </si>
  <si>
    <t>52003020022</t>
  </si>
  <si>
    <t>王立海</t>
  </si>
  <si>
    <t>522725****236811</t>
  </si>
  <si>
    <t>52003020028</t>
  </si>
  <si>
    <t>蒙玺光</t>
  </si>
  <si>
    <t>522426****107773</t>
  </si>
  <si>
    <t>52003020001</t>
  </si>
  <si>
    <t>吴晓婷</t>
  </si>
  <si>
    <t>522629****064822</t>
  </si>
  <si>
    <t>52003020049</t>
  </si>
  <si>
    <t>张姗</t>
  </si>
  <si>
    <t>511602****071549</t>
  </si>
  <si>
    <t>52003020002</t>
  </si>
  <si>
    <t>龙雪娇</t>
  </si>
  <si>
    <t>522226****260047</t>
  </si>
  <si>
    <t>52003020031</t>
  </si>
  <si>
    <t>肖烨</t>
  </si>
  <si>
    <t>522125****210027</t>
  </si>
  <si>
    <t>52003020005</t>
  </si>
  <si>
    <t>张健明</t>
  </si>
  <si>
    <t>522601****310021</t>
  </si>
  <si>
    <t>52003020046</t>
  </si>
  <si>
    <t>黄雨</t>
  </si>
  <si>
    <t>522122****256027</t>
  </si>
  <si>
    <t>52003020044</t>
  </si>
  <si>
    <t>李永幸</t>
  </si>
  <si>
    <t>522723****013325</t>
  </si>
  <si>
    <t>52003020016</t>
  </si>
  <si>
    <t>黄嘉晗</t>
  </si>
  <si>
    <t>522226****076486</t>
  </si>
  <si>
    <t>52003020014</t>
  </si>
  <si>
    <t>刘宇琛</t>
  </si>
  <si>
    <t>520181****020428</t>
  </si>
  <si>
    <t>52003020045</t>
  </si>
  <si>
    <t>吴明姣</t>
  </si>
  <si>
    <t>522631****10342X</t>
  </si>
  <si>
    <t>52003020030</t>
  </si>
  <si>
    <t>樊小萍</t>
  </si>
  <si>
    <t>522225****156623</t>
  </si>
  <si>
    <t>52003020007</t>
  </si>
  <si>
    <t>金开飞</t>
  </si>
  <si>
    <t>520203****255425</t>
  </si>
  <si>
    <t>52003020033</t>
  </si>
  <si>
    <t>姚田</t>
  </si>
  <si>
    <t>522625****23332X</t>
  </si>
  <si>
    <t>52003020034</t>
  </si>
  <si>
    <t>祝丽</t>
  </si>
  <si>
    <t>522124****160829</t>
  </si>
  <si>
    <t>52003020039</t>
  </si>
  <si>
    <t>耿丽仙</t>
  </si>
  <si>
    <t>530381****230528</t>
  </si>
  <si>
    <t>52003020054</t>
  </si>
  <si>
    <t>彭洪兰</t>
  </si>
  <si>
    <t>522130****240485</t>
  </si>
  <si>
    <t>52003020027</t>
  </si>
  <si>
    <t>李双玲</t>
  </si>
  <si>
    <t>522225****170068</t>
  </si>
  <si>
    <t>52003020029</t>
  </si>
  <si>
    <t>杨丽虹</t>
  </si>
  <si>
    <t>520102****124625</t>
  </si>
  <si>
    <t>52003020053</t>
  </si>
  <si>
    <t>廖玙杰</t>
  </si>
  <si>
    <t>513822****133208</t>
  </si>
  <si>
    <t>52003020042</t>
  </si>
  <si>
    <t>陈梦瑜</t>
  </si>
  <si>
    <t>500102****244301</t>
  </si>
  <si>
    <t>52003020008</t>
  </si>
  <si>
    <t>刘红妹</t>
  </si>
  <si>
    <t>522423****200047</t>
  </si>
  <si>
    <t>52003020003</t>
  </si>
  <si>
    <t>陈艳</t>
  </si>
  <si>
    <t>522426****130843</t>
  </si>
  <si>
    <t>52003020047</t>
  </si>
  <si>
    <t>龙其刚</t>
  </si>
  <si>
    <t>522123****102530</t>
  </si>
  <si>
    <t>52003020012</t>
  </si>
  <si>
    <t>陈奎锦</t>
  </si>
  <si>
    <t>522327****020019</t>
  </si>
  <si>
    <t>52003020025</t>
  </si>
  <si>
    <t>阮文俊</t>
  </si>
  <si>
    <t>522224****284457</t>
  </si>
  <si>
    <t>52003020050</t>
  </si>
  <si>
    <t>杨敏</t>
  </si>
  <si>
    <t>522424****120423</t>
  </si>
  <si>
    <t>52003020032</t>
  </si>
  <si>
    <t>徐岸</t>
  </si>
  <si>
    <t>522427****067211</t>
  </si>
  <si>
    <t>52003020015</t>
  </si>
  <si>
    <t>罗浪</t>
  </si>
  <si>
    <t>522401****272312</t>
  </si>
  <si>
    <t>52003020036</t>
  </si>
  <si>
    <t>严丹蕾</t>
  </si>
  <si>
    <t>520201****030823</t>
  </si>
  <si>
    <t>52003020051</t>
  </si>
  <si>
    <t>罗正雍</t>
  </si>
  <si>
    <t>522723****04171X</t>
  </si>
  <si>
    <t>52003020011</t>
  </si>
  <si>
    <t>邓玉萍</t>
  </si>
  <si>
    <t>532623****251923</t>
  </si>
  <si>
    <t>52003020013</t>
  </si>
  <si>
    <t>陈晓璇</t>
  </si>
  <si>
    <t>522426****200125</t>
  </si>
  <si>
    <t>52003020038</t>
  </si>
  <si>
    <t>陈霜</t>
  </si>
  <si>
    <t>520327****19004X</t>
  </si>
  <si>
    <t>52003020041</t>
  </si>
  <si>
    <t>敖梦丽</t>
  </si>
  <si>
    <t>530324****041722</t>
  </si>
  <si>
    <t>52003020019</t>
  </si>
  <si>
    <t>吴洪群</t>
  </si>
  <si>
    <t>522724****025746</t>
  </si>
  <si>
    <t>52003020048</t>
  </si>
  <si>
    <t>王青</t>
  </si>
  <si>
    <t>510525****053184</t>
  </si>
  <si>
    <t>52003020021</t>
  </si>
  <si>
    <t>王彦辉</t>
  </si>
  <si>
    <t>522701****181241</t>
  </si>
  <si>
    <t>52003020026</t>
  </si>
  <si>
    <t>肖玉英</t>
  </si>
  <si>
    <t>522428****161621</t>
  </si>
  <si>
    <t>52003020024</t>
  </si>
  <si>
    <t>苏下勇</t>
  </si>
  <si>
    <t>520203****066139</t>
  </si>
  <si>
    <t>52003020020</t>
  </si>
  <si>
    <t>窦林玉</t>
  </si>
  <si>
    <t>522423****269602</t>
  </si>
  <si>
    <t>52003020035</t>
  </si>
  <si>
    <t>王润琴</t>
  </si>
  <si>
    <t>522127****191521</t>
  </si>
  <si>
    <t>52003020023</t>
  </si>
  <si>
    <t>周玉华</t>
  </si>
  <si>
    <t>522422****113013</t>
  </si>
  <si>
    <t>52003020040</t>
  </si>
  <si>
    <t>曾平君</t>
  </si>
  <si>
    <t>522228****201288</t>
  </si>
  <si>
    <t>52003070004</t>
  </si>
  <si>
    <t>罗丞佑</t>
  </si>
  <si>
    <t>522723****120212</t>
  </si>
  <si>
    <t>医务科医患关系管理岗</t>
  </si>
  <si>
    <t>C07</t>
  </si>
  <si>
    <t>52003070011</t>
  </si>
  <si>
    <t>曾劲源</t>
  </si>
  <si>
    <t>522526****023616</t>
  </si>
  <si>
    <t>52003110064</t>
  </si>
  <si>
    <t>王宇</t>
  </si>
  <si>
    <t>520181****011713</t>
  </si>
  <si>
    <t>52003070001</t>
  </si>
  <si>
    <t>马鹏成</t>
  </si>
  <si>
    <t>520181****250813</t>
  </si>
  <si>
    <t>52003070010</t>
  </si>
  <si>
    <t>杜睿</t>
  </si>
  <si>
    <t>522725****07612X</t>
  </si>
  <si>
    <t>52003070006</t>
  </si>
  <si>
    <t>马飞</t>
  </si>
  <si>
    <t>520181****183318</t>
  </si>
  <si>
    <t>52003070012</t>
  </si>
  <si>
    <t>陈祎玲</t>
  </si>
  <si>
    <t>522221****064924</t>
  </si>
  <si>
    <t>考场号</t>
  </si>
  <si>
    <t>面试原始成绩</t>
  </si>
  <si>
    <t>修正系数</t>
  </si>
  <si>
    <t>最终面试成绩</t>
  </si>
  <si>
    <t>52003080233</t>
  </si>
  <si>
    <t>申霖露</t>
  </si>
  <si>
    <t>522126****027023</t>
  </si>
  <si>
    <t>护理部导诊员</t>
  </si>
  <si>
    <t>C08</t>
  </si>
  <si>
    <t>52003080186</t>
  </si>
  <si>
    <t>田盈盈</t>
  </si>
  <si>
    <t>520321****043869</t>
  </si>
  <si>
    <t>52003080304</t>
  </si>
  <si>
    <t>袁蒙</t>
  </si>
  <si>
    <t>522121****166227</t>
  </si>
  <si>
    <t>52003080115</t>
  </si>
  <si>
    <t>田畅业</t>
  </si>
  <si>
    <t>522226****260043</t>
  </si>
  <si>
    <t>52003080089</t>
  </si>
  <si>
    <t>李琪瑶</t>
  </si>
  <si>
    <t>520112****270021</t>
  </si>
  <si>
    <t>52003080031</t>
  </si>
  <si>
    <t>李明洁</t>
  </si>
  <si>
    <t>522422****033221</t>
  </si>
  <si>
    <t>52003080026</t>
  </si>
  <si>
    <t>罗江丽</t>
  </si>
  <si>
    <t>522225****023627</t>
  </si>
  <si>
    <t>52003080004</t>
  </si>
  <si>
    <t>付丽</t>
  </si>
  <si>
    <t>522127****092523</t>
  </si>
  <si>
    <t>52003080013</t>
  </si>
  <si>
    <t>陈佳兰</t>
  </si>
  <si>
    <t>522130****216024</t>
  </si>
  <si>
    <t>52003080054</t>
  </si>
  <si>
    <t>何喜婷</t>
  </si>
  <si>
    <t>522121****132641</t>
  </si>
  <si>
    <t>52003080150</t>
  </si>
  <si>
    <t>晏换</t>
  </si>
  <si>
    <t>522428****214446</t>
  </si>
  <si>
    <t>52003080008</t>
  </si>
  <si>
    <t>鲁莎</t>
  </si>
  <si>
    <t>532128****050389</t>
  </si>
  <si>
    <t>52003080148</t>
  </si>
  <si>
    <t>文萍</t>
  </si>
  <si>
    <t>522122****231827</t>
  </si>
  <si>
    <t>52003080018</t>
  </si>
  <si>
    <t>唐洁</t>
  </si>
  <si>
    <t>520112****201124</t>
  </si>
  <si>
    <t>52003080051</t>
  </si>
  <si>
    <t>王硕</t>
  </si>
  <si>
    <t>522130****107215</t>
  </si>
  <si>
    <t>52003080024</t>
  </si>
  <si>
    <t>李韩玥</t>
  </si>
  <si>
    <t>520121****073442</t>
  </si>
  <si>
    <t>52003080288</t>
  </si>
  <si>
    <t>金倩</t>
  </si>
  <si>
    <t>522122****081828</t>
  </si>
  <si>
    <t>52003080276</t>
  </si>
  <si>
    <t>翟崧堉</t>
  </si>
  <si>
    <t>522401****090240</t>
  </si>
  <si>
    <t>52003080314</t>
  </si>
  <si>
    <t>龙优情</t>
  </si>
  <si>
    <t>522229****104024</t>
  </si>
  <si>
    <t>52003080123</t>
  </si>
  <si>
    <t>朱雨梅</t>
  </si>
  <si>
    <t>522425****105422</t>
  </si>
  <si>
    <t>52003080098</t>
  </si>
  <si>
    <t>龙姣</t>
  </si>
  <si>
    <t>522426****108269</t>
  </si>
  <si>
    <t>52003080143</t>
  </si>
  <si>
    <t>李静</t>
  </si>
  <si>
    <t>522128****290044</t>
  </si>
  <si>
    <t>52003080009</t>
  </si>
  <si>
    <t>杨杞</t>
  </si>
  <si>
    <t>522223****110043</t>
  </si>
  <si>
    <t>52003080212</t>
  </si>
  <si>
    <t>刘艳琼</t>
  </si>
  <si>
    <t>522624****280044</t>
  </si>
  <si>
    <t>52003080270</t>
  </si>
  <si>
    <t>龙腾森</t>
  </si>
  <si>
    <t>522628****203014</t>
  </si>
  <si>
    <t>52003080216</t>
  </si>
  <si>
    <t>李玉兰</t>
  </si>
  <si>
    <t>522423****170423</t>
  </si>
  <si>
    <t>52003080221</t>
  </si>
  <si>
    <t>张正敏</t>
  </si>
  <si>
    <t>522121****230441</t>
  </si>
  <si>
    <t>52003080317</t>
  </si>
  <si>
    <t>龙沛伊</t>
  </si>
  <si>
    <t>431302****024105</t>
  </si>
  <si>
    <t>52003080284</t>
  </si>
  <si>
    <t>宋卓琼</t>
  </si>
  <si>
    <t>522228****24044X</t>
  </si>
  <si>
    <t>52003080075</t>
  </si>
  <si>
    <t>况龙涛</t>
  </si>
  <si>
    <t>522128****040076</t>
  </si>
  <si>
    <t>52003080234</t>
  </si>
  <si>
    <t>黄仕美</t>
  </si>
  <si>
    <t>522727****123648</t>
  </si>
  <si>
    <t>52003080092</t>
  </si>
  <si>
    <t>徐小素</t>
  </si>
  <si>
    <t>522132****15322X</t>
  </si>
  <si>
    <t>52003080014</t>
  </si>
  <si>
    <t>杜芳</t>
  </si>
  <si>
    <t>522224****08006X</t>
  </si>
  <si>
    <t>52003080200</t>
  </si>
  <si>
    <t>苏丽</t>
  </si>
  <si>
    <t>522121****05262X</t>
  </si>
  <si>
    <t>52003080085</t>
  </si>
  <si>
    <t>高梦颜</t>
  </si>
  <si>
    <t>522401****21044X</t>
  </si>
  <si>
    <t>52003080262</t>
  </si>
  <si>
    <t>肖灿</t>
  </si>
  <si>
    <t>522427****25008X</t>
  </si>
  <si>
    <t>52003080293</t>
  </si>
  <si>
    <t>杨苹</t>
  </si>
  <si>
    <t>522629****150028</t>
  </si>
  <si>
    <t>52003080179</t>
  </si>
  <si>
    <t>袁露</t>
  </si>
  <si>
    <t>522228****080044</t>
  </si>
  <si>
    <t>52003080190</t>
  </si>
  <si>
    <t>田瑶</t>
  </si>
  <si>
    <t>522228****130420</t>
  </si>
  <si>
    <t>52003080134</t>
  </si>
  <si>
    <t>朱小月</t>
  </si>
  <si>
    <t>522424****01024X</t>
  </si>
  <si>
    <t>52003080095</t>
  </si>
  <si>
    <t>薛江萍</t>
  </si>
  <si>
    <t>522127****17202X</t>
  </si>
  <si>
    <t>52003080235</t>
  </si>
  <si>
    <t>张炜鑫</t>
  </si>
  <si>
    <t>522628****220012</t>
  </si>
  <si>
    <t>52003080125</t>
  </si>
  <si>
    <t>涂雪徽</t>
  </si>
  <si>
    <t>522125****212540</t>
  </si>
  <si>
    <t>52003080103</t>
  </si>
  <si>
    <t>田睿</t>
  </si>
  <si>
    <t>522128****175627</t>
  </si>
  <si>
    <t>52003080194</t>
  </si>
  <si>
    <t>袁蝶</t>
  </si>
  <si>
    <t>522425****258440</t>
  </si>
  <si>
    <t>52003080203</t>
  </si>
  <si>
    <t>喻怀扬</t>
  </si>
  <si>
    <t>522702****280066</t>
  </si>
  <si>
    <t>52003080025</t>
  </si>
  <si>
    <t>余丹丹</t>
  </si>
  <si>
    <t>522128****061029</t>
  </si>
  <si>
    <t>52003080059</t>
  </si>
  <si>
    <t>申敏敏</t>
  </si>
  <si>
    <t>522227****087682</t>
  </si>
  <si>
    <t>52003080061</t>
  </si>
  <si>
    <t>董华秀</t>
  </si>
  <si>
    <t>520202****201629</t>
  </si>
  <si>
    <t>52003080073</t>
  </si>
  <si>
    <t>何义</t>
  </si>
  <si>
    <t>522227****224444</t>
  </si>
  <si>
    <t>52003080012</t>
  </si>
  <si>
    <t>王荣美</t>
  </si>
  <si>
    <t>522425****013626</t>
  </si>
  <si>
    <t>52003080204</t>
  </si>
  <si>
    <t>陈文施</t>
  </si>
  <si>
    <t>520221****173327</t>
  </si>
  <si>
    <t>52003080268</t>
  </si>
  <si>
    <t>孙瑷</t>
  </si>
  <si>
    <t>522401****261520</t>
  </si>
  <si>
    <t>52003080136</t>
  </si>
  <si>
    <t>张云雪</t>
  </si>
  <si>
    <t>522426****104424</t>
  </si>
  <si>
    <t>52003080145</t>
  </si>
  <si>
    <t>袁花蕾</t>
  </si>
  <si>
    <t>522132****253823</t>
  </si>
  <si>
    <t>52003080077</t>
  </si>
  <si>
    <t>李安婷</t>
  </si>
  <si>
    <t>522727****213629</t>
  </si>
  <si>
    <t>52003080111</t>
  </si>
  <si>
    <t>陈文</t>
  </si>
  <si>
    <t>522425****151007</t>
  </si>
  <si>
    <t>52003080169</t>
  </si>
  <si>
    <t>母玉群</t>
  </si>
  <si>
    <t>522427****043429</t>
  </si>
  <si>
    <t>52003080099</t>
  </si>
  <si>
    <t>徐岗</t>
  </si>
  <si>
    <t>522126****040119</t>
  </si>
  <si>
    <t>52003080069</t>
  </si>
  <si>
    <t>刘娜</t>
  </si>
  <si>
    <t>530381****060928</t>
  </si>
  <si>
    <t>52003080005</t>
  </si>
  <si>
    <t>杨成成</t>
  </si>
  <si>
    <t>522424****100211</t>
  </si>
  <si>
    <t>52003080029</t>
  </si>
  <si>
    <t>徐茂程</t>
  </si>
  <si>
    <t>520121****170015</t>
  </si>
  <si>
    <t>52003080030</t>
  </si>
  <si>
    <t>杨国琴</t>
  </si>
  <si>
    <t>522121****145827</t>
  </si>
  <si>
    <t>52003080222</t>
  </si>
  <si>
    <t>杨茂田</t>
  </si>
  <si>
    <t>522427****046244</t>
  </si>
  <si>
    <t>52003080313</t>
  </si>
  <si>
    <t>李润</t>
  </si>
  <si>
    <t>522724****137227</t>
  </si>
  <si>
    <t>52003080064</t>
  </si>
  <si>
    <t>向碧伟</t>
  </si>
  <si>
    <t>522121****055022</t>
  </si>
  <si>
    <t>52003080065</t>
  </si>
  <si>
    <t>李淼</t>
  </si>
  <si>
    <t>522723****090217</t>
  </si>
  <si>
    <t>52003080079</t>
  </si>
  <si>
    <t>潘倩</t>
  </si>
  <si>
    <t>522123****288622</t>
  </si>
  <si>
    <t>52003080101</t>
  </si>
  <si>
    <t>龙清泓</t>
  </si>
  <si>
    <t>522731****236862</t>
  </si>
  <si>
    <t>52003080141</t>
  </si>
  <si>
    <t>蒋雪傲</t>
  </si>
  <si>
    <t>520181****202622</t>
  </si>
  <si>
    <t>52003080229</t>
  </si>
  <si>
    <t>杨柳</t>
  </si>
  <si>
    <t>520421****220047</t>
  </si>
  <si>
    <t>52003080153</t>
  </si>
  <si>
    <t>陈星月</t>
  </si>
  <si>
    <t>522426****257367</t>
  </si>
  <si>
    <t>52003080160</t>
  </si>
  <si>
    <t>吴正兰</t>
  </si>
  <si>
    <t>522724****092189</t>
  </si>
  <si>
    <t>52003080151</t>
  </si>
  <si>
    <t>522422****224029</t>
  </si>
  <si>
    <t>52003080007</t>
  </si>
  <si>
    <t>林钰奉</t>
  </si>
  <si>
    <t>522130****050827</t>
  </si>
  <si>
    <t>52003080220</t>
  </si>
  <si>
    <t>田婷</t>
  </si>
  <si>
    <t>522228****150189</t>
  </si>
  <si>
    <t>52003080332</t>
  </si>
  <si>
    <t>彭依婷</t>
  </si>
  <si>
    <t>522229****033625</t>
  </si>
  <si>
    <t>52003080208</t>
  </si>
  <si>
    <t>余泷</t>
  </si>
  <si>
    <t>500222****036643</t>
  </si>
  <si>
    <t>52003080319</t>
  </si>
  <si>
    <t>张涛</t>
  </si>
  <si>
    <t>522725****097836</t>
  </si>
  <si>
    <t>52003080269</t>
  </si>
  <si>
    <t>罗小丽</t>
  </si>
  <si>
    <t>522323****028520</t>
  </si>
  <si>
    <t>52003080127</t>
  </si>
  <si>
    <t>王典</t>
  </si>
  <si>
    <t>520102****143828</t>
  </si>
  <si>
    <t>52003080006</t>
  </si>
  <si>
    <t>王成潞</t>
  </si>
  <si>
    <t>520112****012821</t>
  </si>
  <si>
    <t>52003080175</t>
  </si>
  <si>
    <t>程倩丽</t>
  </si>
  <si>
    <t>522130****225224</t>
  </si>
  <si>
    <t>52003080011</t>
  </si>
  <si>
    <t>严雪</t>
  </si>
  <si>
    <t>522221****044381</t>
  </si>
  <si>
    <t>52003080282</t>
  </si>
  <si>
    <t>陈俊豪</t>
  </si>
  <si>
    <t>522228****181111</t>
  </si>
  <si>
    <t>52003080071</t>
  </si>
  <si>
    <t>施念</t>
  </si>
  <si>
    <t>522121****203266</t>
  </si>
  <si>
    <t>52003080209</t>
  </si>
  <si>
    <t>陈芳</t>
  </si>
  <si>
    <t>522527****181125</t>
  </si>
  <si>
    <t>52003080214</t>
  </si>
  <si>
    <t>522425****025127</t>
  </si>
  <si>
    <t>52003080056</t>
  </si>
  <si>
    <t>毛玲艳</t>
  </si>
  <si>
    <t>520221****012721</t>
  </si>
  <si>
    <t>52003080104</t>
  </si>
  <si>
    <t>姚莉</t>
  </si>
  <si>
    <t>522224****283620</t>
  </si>
  <si>
    <t>52003080333</t>
  </si>
  <si>
    <t>周玲艳</t>
  </si>
  <si>
    <t>520103****021625</t>
  </si>
  <si>
    <t>52003080325</t>
  </si>
  <si>
    <t>代密</t>
  </si>
  <si>
    <t>522428****254844</t>
  </si>
  <si>
    <t>52003080149</t>
  </si>
  <si>
    <t>敖紫微</t>
  </si>
  <si>
    <t>520113****052823</t>
  </si>
  <si>
    <t>52003080251</t>
  </si>
  <si>
    <t>罗思格</t>
  </si>
  <si>
    <t>532625****121340</t>
  </si>
  <si>
    <t>52003080285</t>
  </si>
  <si>
    <t>张悦</t>
  </si>
  <si>
    <t>522122****181621</t>
  </si>
  <si>
    <t>52003080193</t>
  </si>
  <si>
    <t>涂琳</t>
  </si>
  <si>
    <t>522128****243589</t>
  </si>
  <si>
    <t>52003080102</t>
  </si>
  <si>
    <t>龙丹</t>
  </si>
  <si>
    <t>522424****223865</t>
  </si>
  <si>
    <t>52003080250</t>
  </si>
  <si>
    <t>陈宗叶</t>
  </si>
  <si>
    <t>522701****103928</t>
  </si>
  <si>
    <t>52003080249</t>
  </si>
  <si>
    <t>李露</t>
  </si>
  <si>
    <t>522426****15712x</t>
  </si>
  <si>
    <t>52003080210</t>
  </si>
  <si>
    <t>赵乾菊</t>
  </si>
  <si>
    <t>520122****090623</t>
  </si>
  <si>
    <t>52003080202</t>
  </si>
  <si>
    <t>石莉琳</t>
  </si>
  <si>
    <t>522225****282047</t>
  </si>
  <si>
    <t>52003080238</t>
  </si>
  <si>
    <t>伍诗语</t>
  </si>
  <si>
    <t>520112****010920</t>
  </si>
  <si>
    <t>52003080016</t>
  </si>
  <si>
    <t>袁燕</t>
  </si>
  <si>
    <t>522131****104625</t>
  </si>
  <si>
    <t>52003080017</t>
  </si>
  <si>
    <t>覃攀</t>
  </si>
  <si>
    <t>522126****124016</t>
  </si>
  <si>
    <t>52003080042</t>
  </si>
  <si>
    <t>肖维莉</t>
  </si>
  <si>
    <t>522101****225628</t>
  </si>
  <si>
    <t>52003080063</t>
  </si>
  <si>
    <t>宣钰珂</t>
  </si>
  <si>
    <t>520102****274049</t>
  </si>
  <si>
    <t>52003080260</t>
  </si>
  <si>
    <t>胡思宇</t>
  </si>
  <si>
    <t>520181****08171x</t>
  </si>
  <si>
    <t>52003080230</t>
  </si>
  <si>
    <t>穆元英</t>
  </si>
  <si>
    <t>532128****121929</t>
  </si>
  <si>
    <t>52003080035</t>
  </si>
  <si>
    <t>孔曼</t>
  </si>
  <si>
    <t>522426****286520</t>
  </si>
  <si>
    <t>52003080045</t>
  </si>
  <si>
    <t>周钰娟</t>
  </si>
  <si>
    <t>522121****297641</t>
  </si>
  <si>
    <t>52003080093</t>
  </si>
  <si>
    <t>陈潞瑶</t>
  </si>
  <si>
    <t>522731****16002X</t>
  </si>
  <si>
    <t>52003080091</t>
  </si>
  <si>
    <t>吴道群</t>
  </si>
  <si>
    <t>522423****209384</t>
  </si>
  <si>
    <t>52003080066</t>
  </si>
  <si>
    <t>刘消消</t>
  </si>
  <si>
    <t>522124****180982</t>
  </si>
  <si>
    <t>52003080146</t>
  </si>
  <si>
    <t>方若娴</t>
  </si>
  <si>
    <t>522730****171728</t>
  </si>
  <si>
    <t>52003080303</t>
  </si>
  <si>
    <t>陈紫涵</t>
  </si>
  <si>
    <t>522425****046964</t>
  </si>
  <si>
    <t>52003080236</t>
  </si>
  <si>
    <t>廖继鹏</t>
  </si>
  <si>
    <t>522325****060819</t>
  </si>
  <si>
    <t>52003080041</t>
  </si>
  <si>
    <t>章秀花</t>
  </si>
  <si>
    <t>522624****130063</t>
  </si>
  <si>
    <t>52003080138</t>
  </si>
  <si>
    <t>胡娜娜</t>
  </si>
  <si>
    <t>522526****111824</t>
  </si>
  <si>
    <t>52003080174</t>
  </si>
  <si>
    <t>陈香</t>
  </si>
  <si>
    <t>522424****199722</t>
  </si>
  <si>
    <t>52003080244</t>
  </si>
  <si>
    <t>李希雯</t>
  </si>
  <si>
    <t>522127****190025</t>
  </si>
  <si>
    <t>52003080273</t>
  </si>
  <si>
    <t>唐丹</t>
  </si>
  <si>
    <t>522323****232363</t>
  </si>
  <si>
    <t>52003080010</t>
  </si>
  <si>
    <t>黄月跃</t>
  </si>
  <si>
    <t>522724****273144</t>
  </si>
  <si>
    <t>52003080263</t>
  </si>
  <si>
    <t>张月莹</t>
  </si>
  <si>
    <t>372330****19304X</t>
  </si>
  <si>
    <t>52003080094</t>
  </si>
  <si>
    <t>李芳</t>
  </si>
  <si>
    <t>522424****160041</t>
  </si>
  <si>
    <t>52003080271</t>
  </si>
  <si>
    <t>王迁迁</t>
  </si>
  <si>
    <t>522727****014829</t>
  </si>
  <si>
    <t>52003080291</t>
  </si>
  <si>
    <t>彭媛</t>
  </si>
  <si>
    <t>522725****255525</t>
  </si>
  <si>
    <t>52003080157</t>
  </si>
  <si>
    <t>张溢</t>
  </si>
  <si>
    <t>520181****201724</t>
  </si>
  <si>
    <t>52003080322</t>
  </si>
  <si>
    <t>陈正梅</t>
  </si>
  <si>
    <t>522328****084129</t>
  </si>
  <si>
    <t>52003080256</t>
  </si>
  <si>
    <t>陈娅</t>
  </si>
  <si>
    <t>522422****03322X</t>
  </si>
  <si>
    <t>52003080022</t>
  </si>
  <si>
    <t>陆淋淋</t>
  </si>
  <si>
    <t>522132****097125</t>
  </si>
  <si>
    <t>52003080144</t>
  </si>
  <si>
    <t>杨雯</t>
  </si>
  <si>
    <t>520181****265226</t>
  </si>
  <si>
    <t>52003080311</t>
  </si>
  <si>
    <t>陆妹朵</t>
  </si>
  <si>
    <t>522728****083623</t>
  </si>
  <si>
    <t>52003080019</t>
  </si>
  <si>
    <t>何恩慧</t>
  </si>
  <si>
    <t>522528****151223</t>
  </si>
  <si>
    <t>52003080241</t>
  </si>
  <si>
    <t>周萍萍</t>
  </si>
  <si>
    <t>520102****197828</t>
  </si>
  <si>
    <t>52003080172</t>
  </si>
  <si>
    <t>雷文蓉</t>
  </si>
  <si>
    <t>520402****190023</t>
  </si>
  <si>
    <t>52003080181</t>
  </si>
  <si>
    <t>罗连翠</t>
  </si>
  <si>
    <t>522723****115148</t>
  </si>
  <si>
    <t>52003080329</t>
  </si>
  <si>
    <t>李佳</t>
  </si>
  <si>
    <t>522425****123929</t>
  </si>
  <si>
    <t>52003080283</t>
  </si>
  <si>
    <t>焦艳丽</t>
  </si>
  <si>
    <t>520321****190826</t>
  </si>
  <si>
    <t>52003080154</t>
  </si>
  <si>
    <t>张珊珊</t>
  </si>
  <si>
    <t>522226****08006X</t>
  </si>
  <si>
    <t>52003080227</t>
  </si>
  <si>
    <t>王洪迪</t>
  </si>
  <si>
    <t>522401****084844</t>
  </si>
  <si>
    <t>52003080078</t>
  </si>
  <si>
    <t>田进婵</t>
  </si>
  <si>
    <t>522227****17768X</t>
  </si>
  <si>
    <t>52003080083</t>
  </si>
  <si>
    <t>李艳</t>
  </si>
  <si>
    <t>522426****118323</t>
  </si>
  <si>
    <t>52003080158</t>
  </si>
  <si>
    <t>罗丽萍</t>
  </si>
  <si>
    <t>522401****052526</t>
  </si>
  <si>
    <t>52003080152</t>
  </si>
  <si>
    <t>唐小艳</t>
  </si>
  <si>
    <t>522634****043021</t>
  </si>
  <si>
    <t>52003080189</t>
  </si>
  <si>
    <t>余家丽</t>
  </si>
  <si>
    <t>522324****183621</t>
  </si>
  <si>
    <t>52003080296</t>
  </si>
  <si>
    <t>颜倩</t>
  </si>
  <si>
    <t>522321****151125</t>
  </si>
  <si>
    <t>52003080165</t>
  </si>
  <si>
    <t>尚分</t>
  </si>
  <si>
    <t>522725****047821</t>
  </si>
  <si>
    <t>52003080215</t>
  </si>
  <si>
    <t>曹莉丽</t>
  </si>
  <si>
    <t>522130****116020</t>
  </si>
  <si>
    <t>52003080242</t>
  </si>
  <si>
    <t>彭芝芝</t>
  </si>
  <si>
    <t>522425****200069</t>
  </si>
  <si>
    <t>52003080121</t>
  </si>
  <si>
    <t>罗阳</t>
  </si>
  <si>
    <t>522723****191562</t>
  </si>
  <si>
    <t>52003080301</t>
  </si>
  <si>
    <t>秦雪雪</t>
  </si>
  <si>
    <t>522424****184623</t>
  </si>
  <si>
    <t>52003080047</t>
  </si>
  <si>
    <t>袁鸿洁</t>
  </si>
  <si>
    <t>522132****290943</t>
  </si>
  <si>
    <t>52003080265</t>
  </si>
  <si>
    <t>王燕</t>
  </si>
  <si>
    <t>522401****04662X</t>
  </si>
  <si>
    <t>52003080086</t>
  </si>
  <si>
    <t>王婷婷</t>
  </si>
  <si>
    <t>520424****030047</t>
  </si>
  <si>
    <t>52003080182</t>
  </si>
  <si>
    <t>沈烨</t>
  </si>
  <si>
    <t>530381****304528</t>
  </si>
  <si>
    <t>52003080113</t>
  </si>
  <si>
    <t>黄强容</t>
  </si>
  <si>
    <t>522225****118427</t>
  </si>
  <si>
    <t>52003080038</t>
  </si>
  <si>
    <t>詹桠旭</t>
  </si>
  <si>
    <t>522223****082024</t>
  </si>
  <si>
    <t>52003080084</t>
  </si>
  <si>
    <t>马春</t>
  </si>
  <si>
    <t>522427****19450X</t>
  </si>
  <si>
    <t>52003080266</t>
  </si>
  <si>
    <t>张梦玲</t>
  </si>
  <si>
    <t>522428****064420</t>
  </si>
  <si>
    <t>52003080206</t>
  </si>
  <si>
    <t>陈艳玲</t>
  </si>
  <si>
    <t>522427****244205</t>
  </si>
  <si>
    <t>52003080192</t>
  </si>
  <si>
    <t>金贤</t>
  </si>
  <si>
    <t>520111****23332X</t>
  </si>
  <si>
    <t>52003080259</t>
  </si>
  <si>
    <t>孙晓丽</t>
  </si>
  <si>
    <t>532932****14092X</t>
  </si>
  <si>
    <t>52003080191</t>
  </si>
  <si>
    <t>史江林</t>
  </si>
  <si>
    <t>522425****121225</t>
  </si>
  <si>
    <t>52003080330</t>
  </si>
  <si>
    <t>朱旭东</t>
  </si>
  <si>
    <t>522126****071012</t>
  </si>
  <si>
    <t>52003080120</t>
  </si>
  <si>
    <t>马郃云</t>
  </si>
  <si>
    <t>520181****24171X</t>
  </si>
  <si>
    <t>52003080119</t>
  </si>
  <si>
    <t>王婷</t>
  </si>
  <si>
    <t>522425****219347</t>
  </si>
  <si>
    <t>52003080058</t>
  </si>
  <si>
    <t>彭云</t>
  </si>
  <si>
    <t>522425****178729</t>
  </si>
  <si>
    <t>52003080252</t>
  </si>
  <si>
    <t>李丹丹</t>
  </si>
  <si>
    <t>522128****21002x</t>
  </si>
  <si>
    <t>52003080213</t>
  </si>
  <si>
    <t>杨顺雯</t>
  </si>
  <si>
    <t>520102****192428</t>
  </si>
  <si>
    <t>52003080243</t>
  </si>
  <si>
    <t>林秀丽</t>
  </si>
  <si>
    <t>522528****092847</t>
  </si>
  <si>
    <t>52003080295</t>
  </si>
  <si>
    <t>杨文文</t>
  </si>
  <si>
    <t>520113****263626</t>
  </si>
  <si>
    <t>52003080299</t>
  </si>
  <si>
    <t>胡忠云</t>
  </si>
  <si>
    <t>522422****204028</t>
  </si>
  <si>
    <t>52003080110</t>
  </si>
  <si>
    <t>朱凡靠</t>
  </si>
  <si>
    <t>522427****283822</t>
  </si>
  <si>
    <t>52003080184</t>
  </si>
  <si>
    <t>何云丹</t>
  </si>
  <si>
    <t>522128****281569</t>
  </si>
  <si>
    <t>52003080176</t>
  </si>
  <si>
    <t>杨春艳</t>
  </si>
  <si>
    <t>522428****282028</t>
  </si>
  <si>
    <t>52003080001</t>
  </si>
  <si>
    <t>周清雅</t>
  </si>
  <si>
    <t>522121****166846</t>
  </si>
  <si>
    <t>52003080327</t>
  </si>
  <si>
    <t>赵佳佳</t>
  </si>
  <si>
    <t>522123****222023</t>
  </si>
  <si>
    <t>52003080257</t>
  </si>
  <si>
    <t>陈瑜</t>
  </si>
  <si>
    <t>522425****190046</t>
  </si>
  <si>
    <t>52003080267</t>
  </si>
  <si>
    <t>李世会</t>
  </si>
  <si>
    <t>522121****295028</t>
  </si>
  <si>
    <t>52003080167</t>
  </si>
  <si>
    <t>田玉雪</t>
  </si>
  <si>
    <t>522626****050826</t>
  </si>
  <si>
    <t>52003080161</t>
  </si>
  <si>
    <t>陈守林</t>
  </si>
  <si>
    <t>522225****160810</t>
  </si>
  <si>
    <t>52003080180</t>
  </si>
  <si>
    <t>杨正敏</t>
  </si>
  <si>
    <t>522226****120084</t>
  </si>
  <si>
    <t>52003080272</t>
  </si>
  <si>
    <t>金媛媛</t>
  </si>
  <si>
    <t>530381****112924</t>
  </si>
  <si>
    <t>52003080122</t>
  </si>
  <si>
    <t>赵琼</t>
  </si>
  <si>
    <t>522428****240622</t>
  </si>
  <si>
    <t>52003080108</t>
  </si>
  <si>
    <t>穆小会</t>
  </si>
  <si>
    <t>522132****202627</t>
  </si>
  <si>
    <t>52003080055</t>
  </si>
  <si>
    <t>雷余慧</t>
  </si>
  <si>
    <t>520103****035220</t>
  </si>
  <si>
    <t>52003080292</t>
  </si>
  <si>
    <t xml:space="preserve">黄文玉 </t>
  </si>
  <si>
    <t>522101****134625</t>
  </si>
  <si>
    <t>52003080245</t>
  </si>
  <si>
    <t>李志琴</t>
  </si>
  <si>
    <t>522426****042448</t>
  </si>
  <si>
    <t>52003080280</t>
  </si>
  <si>
    <t>范成钰</t>
  </si>
  <si>
    <t>522501****155802</t>
  </si>
  <si>
    <t>52003080096</t>
  </si>
  <si>
    <t>龙文</t>
  </si>
  <si>
    <t>522427****165228</t>
  </si>
  <si>
    <t>52003080155</t>
  </si>
  <si>
    <t>王雪</t>
  </si>
  <si>
    <t>520102****295822</t>
  </si>
  <si>
    <t>52003080201</t>
  </si>
  <si>
    <t>张恋</t>
  </si>
  <si>
    <t>522228****132427</t>
  </si>
  <si>
    <t>52003080020</t>
  </si>
  <si>
    <t>朱青青</t>
  </si>
  <si>
    <t>522129****082520</t>
  </si>
  <si>
    <t>52003080211</t>
  </si>
  <si>
    <t>任婷</t>
  </si>
  <si>
    <t>522422****191623</t>
  </si>
  <si>
    <t>52003080137</t>
  </si>
  <si>
    <t>张秀</t>
  </si>
  <si>
    <t>522324****111242</t>
  </si>
  <si>
    <t>52003080159</t>
  </si>
  <si>
    <t>李安宁</t>
  </si>
  <si>
    <t>520112****020648</t>
  </si>
  <si>
    <t>52003080232</t>
  </si>
  <si>
    <t>邓婕</t>
  </si>
  <si>
    <t>522121****051228</t>
  </si>
  <si>
    <t>52003080100</t>
  </si>
  <si>
    <t>曾东艳</t>
  </si>
  <si>
    <t>522426****155621</t>
  </si>
  <si>
    <t>52003080188</t>
  </si>
  <si>
    <t>赵江梅</t>
  </si>
  <si>
    <t>522128****137527</t>
  </si>
  <si>
    <t>52003080223</t>
  </si>
  <si>
    <t>周徐</t>
  </si>
  <si>
    <t>522121****097649</t>
  </si>
  <si>
    <t>52003080306</t>
  </si>
  <si>
    <t>李丽</t>
  </si>
  <si>
    <t>522224****094420</t>
  </si>
  <si>
    <t>52003080147</t>
  </si>
  <si>
    <t>文青青</t>
  </si>
  <si>
    <t>522128****182527</t>
  </si>
  <si>
    <t>52003080015</t>
  </si>
  <si>
    <t>卢小春</t>
  </si>
  <si>
    <t>522127****23752X</t>
  </si>
  <si>
    <t>52003080036</t>
  </si>
  <si>
    <t>罗江林</t>
  </si>
  <si>
    <t>522121****01002X</t>
  </si>
  <si>
    <t>52003080109</t>
  </si>
  <si>
    <t>杨红梅</t>
  </si>
  <si>
    <t>522427****233221</t>
  </si>
  <si>
    <t>52003080297</t>
  </si>
  <si>
    <t>杨胜桃</t>
  </si>
  <si>
    <t>522634****034428</t>
  </si>
  <si>
    <t>52003080002</t>
  </si>
  <si>
    <t>黎蓝易</t>
  </si>
  <si>
    <t>522123****11052X</t>
  </si>
  <si>
    <t>52003080118</t>
  </si>
  <si>
    <t>李咏思</t>
  </si>
  <si>
    <t>522426****140128</t>
  </si>
  <si>
    <t>52003080178</t>
  </si>
  <si>
    <t>张先丽</t>
  </si>
  <si>
    <t>520113****113621</t>
  </si>
  <si>
    <t>52003080254</t>
  </si>
  <si>
    <t>何潇雪</t>
  </si>
  <si>
    <t>522125****272548</t>
  </si>
  <si>
    <t>52003080279</t>
  </si>
  <si>
    <t>王琰</t>
  </si>
  <si>
    <t>520121****186627</t>
  </si>
  <si>
    <t>52003080133</t>
  </si>
  <si>
    <t>朱龙燕</t>
  </si>
  <si>
    <t>522401****169845</t>
  </si>
  <si>
    <t>52003080131</t>
  </si>
  <si>
    <t>贺俊玮</t>
  </si>
  <si>
    <t>522125****152516</t>
  </si>
  <si>
    <t>52003080226</t>
  </si>
  <si>
    <t>文美君</t>
  </si>
  <si>
    <t>520102****302725</t>
  </si>
  <si>
    <t>52003080090</t>
  </si>
  <si>
    <t>谭洪娟</t>
  </si>
  <si>
    <t>522130****180146</t>
  </si>
  <si>
    <t>52003080142</t>
  </si>
  <si>
    <t>朱清清</t>
  </si>
  <si>
    <t>522128****150025</t>
  </si>
  <si>
    <t>52003080183</t>
  </si>
  <si>
    <t>周霞</t>
  </si>
  <si>
    <t>522401****13516X</t>
  </si>
  <si>
    <t>52003080060</t>
  </si>
  <si>
    <t>罗晓蕾</t>
  </si>
  <si>
    <t>522325****050026</t>
  </si>
  <si>
    <t>52003080298</t>
  </si>
  <si>
    <t>李立兰</t>
  </si>
  <si>
    <t>522625****180043</t>
  </si>
  <si>
    <t>52003080162</t>
  </si>
  <si>
    <t>潘成玉</t>
  </si>
  <si>
    <t>522324****030108</t>
  </si>
  <si>
    <t>52003080166</t>
  </si>
  <si>
    <t>张兰</t>
  </si>
  <si>
    <t>520202****138742</t>
  </si>
  <si>
    <t>52003080335</t>
  </si>
  <si>
    <t>邱世欢</t>
  </si>
  <si>
    <t>522325****302823</t>
  </si>
  <si>
    <t>52003080239</t>
  </si>
  <si>
    <t>邹丹</t>
  </si>
  <si>
    <t>520202****207729</t>
  </si>
  <si>
    <t>52003080037</t>
  </si>
  <si>
    <t>黄靓</t>
  </si>
  <si>
    <t>522121****124243</t>
  </si>
  <si>
    <t>52003080281</t>
  </si>
  <si>
    <t>蒲廷敏</t>
  </si>
  <si>
    <t>522121****166825</t>
  </si>
  <si>
    <t>52003080070</t>
  </si>
  <si>
    <t>王海桃</t>
  </si>
  <si>
    <t>522129****165047</t>
  </si>
  <si>
    <t>52003080218</t>
  </si>
  <si>
    <t>鲁彩霞</t>
  </si>
  <si>
    <t>522529****202629</t>
  </si>
  <si>
    <t>52003080326</t>
  </si>
  <si>
    <t>朱海霞</t>
  </si>
  <si>
    <t>520221****019847</t>
  </si>
  <si>
    <t>52003080324</t>
  </si>
  <si>
    <t>吴凌子</t>
  </si>
  <si>
    <t>522630****010545</t>
  </si>
  <si>
    <t>52003080305</t>
  </si>
  <si>
    <t>吴水红</t>
  </si>
  <si>
    <t>522630****110541</t>
  </si>
  <si>
    <t>52003080274</t>
  </si>
  <si>
    <t>王利苹</t>
  </si>
  <si>
    <t>522425****108746</t>
  </si>
  <si>
    <t>52003080277</t>
  </si>
  <si>
    <t>潘琴</t>
  </si>
  <si>
    <t>522625****272725</t>
  </si>
  <si>
    <t>52003080224</t>
  </si>
  <si>
    <t>张蝶</t>
  </si>
  <si>
    <t>522125****083728</t>
  </si>
  <si>
    <t>52003080032</t>
  </si>
  <si>
    <t>张江伦</t>
  </si>
  <si>
    <t>520203****166528</t>
  </si>
  <si>
    <t>52003080068</t>
  </si>
  <si>
    <t>周雪薇</t>
  </si>
  <si>
    <t>522526****272643</t>
  </si>
  <si>
    <t>52003080278</t>
  </si>
  <si>
    <t>李淑玲</t>
  </si>
  <si>
    <t>522422****110845</t>
  </si>
  <si>
    <t>52003080170</t>
  </si>
  <si>
    <t>周明杨</t>
  </si>
  <si>
    <t>522121****233627</t>
  </si>
  <si>
    <t>52003080046</t>
  </si>
  <si>
    <t>何光旭</t>
  </si>
  <si>
    <t>522325****100819</t>
  </si>
  <si>
    <t>52003080237</t>
  </si>
  <si>
    <t>吴千慧</t>
  </si>
  <si>
    <t>522629****143423</t>
  </si>
  <si>
    <t>52003080067</t>
  </si>
  <si>
    <t>田双</t>
  </si>
  <si>
    <t>522228****270066</t>
  </si>
  <si>
    <t>52003080023</t>
  </si>
  <si>
    <t>朱珍珠</t>
  </si>
  <si>
    <t>522628****295622</t>
  </si>
  <si>
    <t>52003080207</t>
  </si>
  <si>
    <t>王艳红</t>
  </si>
  <si>
    <t>522626****301621</t>
  </si>
  <si>
    <t>52003080128</t>
  </si>
  <si>
    <t>李雨新</t>
  </si>
  <si>
    <t>522401****220066</t>
  </si>
  <si>
    <t>52003080107</t>
  </si>
  <si>
    <t>王立志</t>
  </si>
  <si>
    <t>522125****021933</t>
  </si>
  <si>
    <t>52003080057</t>
  </si>
  <si>
    <t>王佳佳</t>
  </si>
  <si>
    <t>522121****30522X</t>
  </si>
  <si>
    <t>52003080217</t>
  </si>
  <si>
    <t>邓清</t>
  </si>
  <si>
    <t>522121****183829</t>
  </si>
  <si>
    <t>52003080049</t>
  </si>
  <si>
    <t>陈韦</t>
  </si>
  <si>
    <t>522425****106329</t>
  </si>
  <si>
    <t>52003080028</t>
  </si>
  <si>
    <t>李昌松</t>
  </si>
  <si>
    <t>522225****098721</t>
  </si>
  <si>
    <t>52003080334</t>
  </si>
  <si>
    <t>安启霞</t>
  </si>
  <si>
    <t>522127****242549</t>
  </si>
  <si>
    <t>52003080080</t>
  </si>
  <si>
    <t>董禹甜</t>
  </si>
  <si>
    <t>522424****23522X</t>
  </si>
  <si>
    <t>52003080205</t>
  </si>
  <si>
    <t>张彤琪</t>
  </si>
  <si>
    <t>520103****275648</t>
  </si>
  <si>
    <t>52003080156</t>
  </si>
  <si>
    <t>黄江梅</t>
  </si>
  <si>
    <t>520123****11242X</t>
  </si>
  <si>
    <t>52003080302</t>
  </si>
  <si>
    <t>蔡婷婷</t>
  </si>
  <si>
    <t>522123****15004X</t>
  </si>
  <si>
    <t>52003080164</t>
  </si>
  <si>
    <t>崔亿</t>
  </si>
  <si>
    <t>522228****140029</t>
  </si>
  <si>
    <t>52003080199</t>
  </si>
  <si>
    <t>周小宇</t>
  </si>
  <si>
    <t>522426****038422</t>
  </si>
  <si>
    <t>52003080168</t>
  </si>
  <si>
    <t>郑龙</t>
  </si>
  <si>
    <t>522321****060057</t>
  </si>
  <si>
    <t>52003080310</t>
  </si>
  <si>
    <t>杨姗</t>
  </si>
  <si>
    <t>522127****102520</t>
  </si>
  <si>
    <t>52003080171</t>
  </si>
  <si>
    <t>李平</t>
  </si>
  <si>
    <t>510322****023514</t>
  </si>
  <si>
    <t>52003080290</t>
  </si>
  <si>
    <t>李丽萍</t>
  </si>
  <si>
    <t>522426****010401</t>
  </si>
  <si>
    <t>52003080323</t>
  </si>
  <si>
    <t>左明江</t>
  </si>
  <si>
    <t>522425****150969</t>
  </si>
  <si>
    <t>52003080034</t>
  </si>
  <si>
    <t>江青</t>
  </si>
  <si>
    <t>522526****211825</t>
  </si>
  <si>
    <t>52003080173</t>
  </si>
  <si>
    <t>陈治郅</t>
  </si>
  <si>
    <t>522130****226827</t>
  </si>
  <si>
    <t>52003080255</t>
  </si>
  <si>
    <t>文佳杰</t>
  </si>
  <si>
    <t>522121****157026</t>
  </si>
  <si>
    <t>52003080048</t>
  </si>
  <si>
    <t>周雨欣</t>
  </si>
  <si>
    <t>522526****051049</t>
  </si>
  <si>
    <t>52003080309</t>
  </si>
  <si>
    <t>陈庆庆</t>
  </si>
  <si>
    <t>522121****191022</t>
  </si>
  <si>
    <t>52003080289</t>
  </si>
  <si>
    <t>况仕兰</t>
  </si>
  <si>
    <t>522121****037642</t>
  </si>
  <si>
    <t>52003080231</t>
  </si>
  <si>
    <t>沈所艳</t>
  </si>
  <si>
    <t>520202****047228</t>
  </si>
  <si>
    <t>52003080228</t>
  </si>
  <si>
    <t>李化婷</t>
  </si>
  <si>
    <t>522121****232428</t>
  </si>
  <si>
    <t>52003080082</t>
  </si>
  <si>
    <t>岑阿松</t>
  </si>
  <si>
    <t>522731****046134</t>
  </si>
  <si>
    <t>52003080308</t>
  </si>
  <si>
    <t>陈忠鸟</t>
  </si>
  <si>
    <t>522427****200262</t>
  </si>
  <si>
    <t>52003080253</t>
  </si>
  <si>
    <t>陈倩倩</t>
  </si>
  <si>
    <t>522626****150847</t>
  </si>
  <si>
    <t>52003080088</t>
  </si>
  <si>
    <t>张靖宗</t>
  </si>
  <si>
    <t>520201****05602X</t>
  </si>
  <si>
    <t>52003080187</t>
  </si>
  <si>
    <t>罗建航</t>
  </si>
  <si>
    <t>522128****211076</t>
  </si>
  <si>
    <t>52003100009</t>
  </si>
  <si>
    <t>杨天雯静</t>
  </si>
  <si>
    <t>5201021****62427</t>
  </si>
  <si>
    <t>后勤科工程造价管理岗</t>
  </si>
  <si>
    <t>C10</t>
  </si>
  <si>
    <t>52003100005</t>
  </si>
  <si>
    <t>赵洪成</t>
  </si>
  <si>
    <t>5116021****6509X</t>
  </si>
  <si>
    <t>52003100001</t>
  </si>
  <si>
    <t>李航</t>
  </si>
  <si>
    <t>5221211****52672</t>
  </si>
  <si>
    <t>52003100033</t>
  </si>
  <si>
    <t>樊国陆</t>
  </si>
  <si>
    <t>5224011****43215</t>
  </si>
  <si>
    <t>52003100019</t>
  </si>
  <si>
    <t>安晓丽</t>
  </si>
  <si>
    <t>5224231****34022</t>
  </si>
  <si>
    <t>52003100028</t>
  </si>
  <si>
    <t>刘桂坊</t>
  </si>
  <si>
    <t>5201121****02842</t>
  </si>
  <si>
    <t>52003100034</t>
  </si>
  <si>
    <t>龙焕梅</t>
  </si>
  <si>
    <t>5226311****69220</t>
  </si>
  <si>
    <t>52003110016</t>
  </si>
  <si>
    <t>申圆圆</t>
  </si>
  <si>
    <t>522126****187016</t>
  </si>
  <si>
    <t>后勤科综合管理岗</t>
  </si>
  <si>
    <t>C11</t>
  </si>
  <si>
    <t>52003110017</t>
  </si>
  <si>
    <t>张万超</t>
  </si>
  <si>
    <t>522501****085268</t>
  </si>
  <si>
    <t>52003110012</t>
  </si>
  <si>
    <t>贺延芳</t>
  </si>
  <si>
    <t>520121****253841</t>
  </si>
  <si>
    <t>52003110024</t>
  </si>
  <si>
    <t>吴晗</t>
  </si>
  <si>
    <t>522128****122538</t>
  </si>
  <si>
    <t>52003110058</t>
  </si>
  <si>
    <t>李海境</t>
  </si>
  <si>
    <t>522422****270826</t>
  </si>
  <si>
    <t>52003110049</t>
  </si>
  <si>
    <t>郭俊</t>
  </si>
  <si>
    <t>522729****190012</t>
  </si>
  <si>
    <t>52003110028</t>
  </si>
  <si>
    <t>朱亮</t>
  </si>
  <si>
    <t>522501****124630</t>
  </si>
  <si>
    <t>52003110041</t>
  </si>
  <si>
    <t>梁蓉蓉</t>
  </si>
  <si>
    <t>520421****162221</t>
  </si>
  <si>
    <t>52003110001</t>
  </si>
  <si>
    <t>赵志鑫</t>
  </si>
  <si>
    <t>520123****051217</t>
  </si>
  <si>
    <t>52003110053</t>
  </si>
  <si>
    <t>王力</t>
  </si>
  <si>
    <t>520121****262817</t>
  </si>
  <si>
    <t>52003110015</t>
  </si>
  <si>
    <t>李娇</t>
  </si>
  <si>
    <t>522427****033765</t>
  </si>
  <si>
    <t>52003110044</t>
  </si>
  <si>
    <t>陈晓萍</t>
  </si>
  <si>
    <t>522501****242023</t>
  </si>
  <si>
    <t>52003110004</t>
  </si>
  <si>
    <t>叶蒸富</t>
  </si>
  <si>
    <t>522129****235019</t>
  </si>
  <si>
    <t>52003110022</t>
  </si>
  <si>
    <t>安倩颖</t>
  </si>
  <si>
    <t>522221****191248</t>
  </si>
  <si>
    <t>52003110077</t>
  </si>
  <si>
    <t>田姣姣</t>
  </si>
  <si>
    <t>522630****170484</t>
  </si>
  <si>
    <t>52003110073</t>
  </si>
  <si>
    <t>丁成辰</t>
  </si>
  <si>
    <t>522401****176428</t>
  </si>
  <si>
    <t>52003110069</t>
  </si>
  <si>
    <t>陈玮</t>
  </si>
  <si>
    <t>522101****156413</t>
  </si>
  <si>
    <t>52003110031</t>
  </si>
  <si>
    <t>何卓怡</t>
  </si>
  <si>
    <t>522427****111110</t>
  </si>
  <si>
    <t>52003110056</t>
  </si>
  <si>
    <t>何秋霖</t>
  </si>
  <si>
    <t>520221****151820</t>
  </si>
  <si>
    <t>52003110020</t>
  </si>
  <si>
    <t>高小芬</t>
  </si>
  <si>
    <t>520425****219921</t>
  </si>
  <si>
    <t>52003110021</t>
  </si>
  <si>
    <t>522129****220025</t>
  </si>
  <si>
    <t>52003110068</t>
  </si>
  <si>
    <t>甘舰</t>
  </si>
  <si>
    <t>522224****182012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</si>
</sst>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49" applyFont="1" applyBorder="1" applyAlignment="1">
      <alignment horizontal="right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>
      <alignment vertical="center"/>
    </xf>
    <xf numFmtId="177" fontId="1" fillId="0" borderId="1" xfId="49" applyNumberFormat="1" applyFont="1" applyBorder="1" applyAlignment="1">
      <alignment horizontal="right" vertical="center" wrapText="1"/>
    </xf>
    <xf numFmtId="177" fontId="0" fillId="0" borderId="1" xfId="0" applyNumberFormat="1" applyBorder="1">
      <alignment vertical="center"/>
    </xf>
    <xf numFmtId="0" fontId="0" fillId="0" borderId="0" xfId="0" applyFill="1" applyAlignment="1">
      <alignment vertical="center"/>
    </xf>
    <xf numFmtId="0" fontId="3" fillId="0" borderId="0" xfId="49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1" xfId="49" applyFont="1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3" fillId="0" borderId="1" xfId="49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5" fillId="0" borderId="1" xfId="49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7" fontId="1" fillId="0" borderId="1" xfId="49" applyNumberFormat="1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01%20&#20013;&#23665;&#19968;&#38498;&#36149;&#24030;&#21307;&#38498;\07%202023&#24180;&#21512;&#21516;&#21046;&#20154;&#21592;&#25307;&#32856;\09%202023&#21512;&#21516;&#21046;&#31532;&#19977;&#25209;\03%20&#21512;&#21516;&#21046;&#31532;&#19977;&#25209;&#25253;&#21517;&#21021;&#23457;&#24773;&#20917;\08%20&#25252;&#29702;&#37096;&#23548;&#35786;&#21592;\&#23548;&#35786;&#21592;&#38754;&#35797;&#25104;&#32489;&#27719;&#24635;&#65288;&#26368;&#32456;&#25104;&#3248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013;&#22870;&#32467;&#26524;_231207-1734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01%20&#20013;&#23665;&#19968;&#38498;&#36149;&#24030;&#21307;&#38498;\07%202023&#24180;&#21512;&#21516;&#21046;&#20154;&#21592;&#25307;&#32856;\09%202023&#21512;&#21516;&#21046;&#31532;&#19977;&#25209;\03%20&#21512;&#21516;&#21046;&#31532;&#19977;&#25209;&#25253;&#21517;&#21021;&#23457;&#24773;&#20917;\02%20&#21307;&#23398;&#24037;&#31243;&#31185;\20231206&#38754;&#35797;&#25104;&#32489;&#27719;&#24635;&#34920;&#65288;&#21307;&#23398;&#24037;&#31243;&#3118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考场原始面试得分"/>
      <sheetName val="第二考场原始面试得分"/>
      <sheetName val="考场二修正最终得分"/>
      <sheetName val="考场一修正最终得分"/>
      <sheetName val="汇总得分"/>
    </sheetNames>
    <sheetDataSet>
      <sheetData sheetId="0"/>
      <sheetData sheetId="1"/>
      <sheetData sheetId="2"/>
      <sheetData sheetId="3"/>
      <sheetData sheetId="4">
        <row r="1">
          <cell r="B1" t="str">
            <v>姓名</v>
          </cell>
          <cell r="C1" t="str">
            <v>抽签号</v>
          </cell>
          <cell r="D1" t="str">
            <v>考场号</v>
          </cell>
          <cell r="E1" t="str">
            <v>姓名</v>
          </cell>
          <cell r="F1" t="str">
            <v>身份证号码</v>
          </cell>
          <cell r="G1" t="str">
            <v>面试原始得分</v>
          </cell>
          <cell r="H1" t="str">
            <v>修正系数</v>
          </cell>
          <cell r="I1" t="str">
            <v>最终得分</v>
          </cell>
        </row>
        <row r="2">
          <cell r="B2" t="str">
            <v>申霖露</v>
          </cell>
          <cell r="C2">
            <v>19</v>
          </cell>
          <cell r="D2" t="str">
            <v>第一考场</v>
          </cell>
          <cell r="E2" t="str">
            <v>申霖露</v>
          </cell>
          <cell r="F2" t="str">
            <v>522126****027023</v>
          </cell>
          <cell r="G2">
            <v>93</v>
          </cell>
          <cell r="H2">
            <v>1.0402</v>
          </cell>
          <cell r="I2">
            <v>96.7386</v>
          </cell>
        </row>
        <row r="3">
          <cell r="B3" t="str">
            <v>田盈盈</v>
          </cell>
          <cell r="C3">
            <v>78</v>
          </cell>
          <cell r="D3" t="str">
            <v>第一考场</v>
          </cell>
          <cell r="E3" t="str">
            <v>田盈盈</v>
          </cell>
          <cell r="F3" t="str">
            <v>520321****043869</v>
          </cell>
          <cell r="G3">
            <v>92</v>
          </cell>
          <cell r="H3">
            <v>1.0402</v>
          </cell>
          <cell r="I3">
            <v>95.6984</v>
          </cell>
        </row>
        <row r="4">
          <cell r="B4" t="str">
            <v>袁蒙</v>
          </cell>
          <cell r="C4">
            <v>8</v>
          </cell>
          <cell r="D4" t="str">
            <v>第二考场</v>
          </cell>
          <cell r="E4" t="str">
            <v>袁蒙</v>
          </cell>
          <cell r="F4" t="str">
            <v>522121****166227</v>
          </cell>
          <cell r="G4">
            <v>96</v>
          </cell>
          <cell r="H4">
            <v>0.97072239467203</v>
          </cell>
          <cell r="I4">
            <v>93.1893498885149</v>
          </cell>
        </row>
        <row r="5">
          <cell r="B5" t="str">
            <v>田畅业</v>
          </cell>
          <cell r="C5">
            <v>4</v>
          </cell>
          <cell r="D5" t="str">
            <v>第一考场</v>
          </cell>
          <cell r="E5" t="str">
            <v>田畅业</v>
          </cell>
          <cell r="F5" t="str">
            <v>522226****260043</v>
          </cell>
          <cell r="G5">
            <v>89</v>
          </cell>
          <cell r="H5">
            <v>1.0402</v>
          </cell>
          <cell r="I5">
            <v>92.5778</v>
          </cell>
        </row>
        <row r="6">
          <cell r="B6" t="str">
            <v>李琪瑶</v>
          </cell>
          <cell r="C6">
            <v>131</v>
          </cell>
          <cell r="D6" t="str">
            <v>第二考场</v>
          </cell>
          <cell r="E6" t="str">
            <v>李琪瑶</v>
          </cell>
          <cell r="F6" t="str">
            <v>520112****270021</v>
          </cell>
          <cell r="G6">
            <v>94.6666666666667</v>
          </cell>
          <cell r="H6">
            <v>0.97072239467203</v>
          </cell>
          <cell r="I6">
            <v>91.8950533622855</v>
          </cell>
        </row>
        <row r="7">
          <cell r="B7" t="str">
            <v>李明洁</v>
          </cell>
          <cell r="C7">
            <v>33</v>
          </cell>
          <cell r="D7" t="str">
            <v>第二考场</v>
          </cell>
          <cell r="E7" t="str">
            <v>李明洁</v>
          </cell>
          <cell r="F7" t="str">
            <v>522422****033221</v>
          </cell>
          <cell r="G7">
            <v>94</v>
          </cell>
          <cell r="H7">
            <v>0.97072239467203</v>
          </cell>
          <cell r="I7">
            <v>91.2479050991708</v>
          </cell>
        </row>
        <row r="8">
          <cell r="B8" t="str">
            <v>罗江丽</v>
          </cell>
          <cell r="C8">
            <v>38</v>
          </cell>
          <cell r="D8" t="str">
            <v>第一考场</v>
          </cell>
          <cell r="E8" t="str">
            <v>罗江丽</v>
          </cell>
          <cell r="F8" t="str">
            <v>522225****023627</v>
          </cell>
          <cell r="G8">
            <v>87.3333333333333</v>
          </cell>
          <cell r="H8">
            <v>1.0402</v>
          </cell>
          <cell r="I8">
            <v>90.8441333333333</v>
          </cell>
        </row>
        <row r="9">
          <cell r="B9" t="str">
            <v>付丽</v>
          </cell>
          <cell r="C9">
            <v>109</v>
          </cell>
          <cell r="D9" t="str">
            <v>第一考场</v>
          </cell>
          <cell r="E9" t="str">
            <v>付丽</v>
          </cell>
          <cell r="F9" t="str">
            <v>522127****092523</v>
          </cell>
          <cell r="G9">
            <v>87</v>
          </cell>
          <cell r="H9">
            <v>1.0402</v>
          </cell>
          <cell r="I9">
            <v>90.4974</v>
          </cell>
        </row>
        <row r="10">
          <cell r="B10" t="str">
            <v>陈佳兰</v>
          </cell>
          <cell r="C10">
            <v>122</v>
          </cell>
          <cell r="D10" t="str">
            <v>第二考场</v>
          </cell>
          <cell r="E10" t="str">
            <v>陈佳兰</v>
          </cell>
          <cell r="F10" t="str">
            <v>522130****216024</v>
          </cell>
          <cell r="G10">
            <v>93</v>
          </cell>
          <cell r="H10">
            <v>0.97072239467203</v>
          </cell>
          <cell r="I10">
            <v>90.2771827044988</v>
          </cell>
        </row>
        <row r="11">
          <cell r="B11" t="str">
            <v>何喜婷</v>
          </cell>
          <cell r="C11">
            <v>65</v>
          </cell>
          <cell r="D11" t="str">
            <v>第二考场</v>
          </cell>
          <cell r="E11" t="str">
            <v>何喜婷</v>
          </cell>
          <cell r="F11" t="str">
            <v>522121****132641</v>
          </cell>
          <cell r="G11">
            <v>92</v>
          </cell>
          <cell r="H11">
            <v>0.97072239467203</v>
          </cell>
          <cell r="I11">
            <v>89.3064603098268</v>
          </cell>
        </row>
        <row r="12">
          <cell r="B12" t="str">
            <v>晏换</v>
          </cell>
          <cell r="C12">
            <v>127</v>
          </cell>
          <cell r="D12" t="str">
            <v>第二考场</v>
          </cell>
          <cell r="E12" t="str">
            <v>晏换</v>
          </cell>
          <cell r="F12" t="str">
            <v>522428****214446</v>
          </cell>
          <cell r="G12">
            <v>91.3333333333333</v>
          </cell>
          <cell r="H12">
            <v>0.97072239467203</v>
          </cell>
          <cell r="I12">
            <v>88.659312046712</v>
          </cell>
        </row>
        <row r="13">
          <cell r="B13" t="str">
            <v>鲁莎</v>
          </cell>
          <cell r="C13">
            <v>80</v>
          </cell>
          <cell r="D13" t="str">
            <v>第二考场</v>
          </cell>
          <cell r="E13" t="str">
            <v>鲁莎</v>
          </cell>
          <cell r="F13" t="str">
            <v>532128****050389</v>
          </cell>
          <cell r="G13">
            <v>91</v>
          </cell>
          <cell r="H13">
            <v>0.97072239467203</v>
          </cell>
          <cell r="I13">
            <v>88.3357379151547</v>
          </cell>
        </row>
        <row r="14">
          <cell r="B14" t="str">
            <v>文萍</v>
          </cell>
          <cell r="C14">
            <v>85</v>
          </cell>
          <cell r="D14" t="str">
            <v>第二考场</v>
          </cell>
          <cell r="E14" t="str">
            <v>文萍</v>
          </cell>
          <cell r="F14" t="str">
            <v>522122****231827</v>
          </cell>
          <cell r="G14">
            <v>90.6666666666667</v>
          </cell>
          <cell r="H14">
            <v>0.97072239467203</v>
          </cell>
          <cell r="I14">
            <v>88.0121637835974</v>
          </cell>
        </row>
        <row r="15">
          <cell r="B15" t="str">
            <v>唐洁</v>
          </cell>
          <cell r="C15">
            <v>135</v>
          </cell>
          <cell r="D15" t="str">
            <v>第二考场</v>
          </cell>
          <cell r="E15" t="str">
            <v>唐洁</v>
          </cell>
          <cell r="F15" t="str">
            <v>520112****201124</v>
          </cell>
          <cell r="G15">
            <v>90.6666666666667</v>
          </cell>
          <cell r="H15">
            <v>0.97072239467203</v>
          </cell>
          <cell r="I15">
            <v>88.0121637835974</v>
          </cell>
        </row>
        <row r="16">
          <cell r="B16" t="str">
            <v>王硕</v>
          </cell>
          <cell r="C16">
            <v>104</v>
          </cell>
          <cell r="D16" t="str">
            <v>第二考场</v>
          </cell>
          <cell r="E16" t="str">
            <v>王硕</v>
          </cell>
          <cell r="F16" t="str">
            <v>522130****107215</v>
          </cell>
          <cell r="G16">
            <v>90.3333333333333</v>
          </cell>
          <cell r="H16">
            <v>0.97072239467203</v>
          </cell>
          <cell r="I16">
            <v>87.68858965204</v>
          </cell>
        </row>
        <row r="17">
          <cell r="B17" t="str">
            <v>李韩玥</v>
          </cell>
          <cell r="C17">
            <v>76</v>
          </cell>
          <cell r="D17" t="str">
            <v>第二考场</v>
          </cell>
          <cell r="E17" t="str">
            <v>李韩玥</v>
          </cell>
          <cell r="F17" t="str">
            <v>520121****073442</v>
          </cell>
          <cell r="G17">
            <v>88.6666666666667</v>
          </cell>
          <cell r="H17">
            <v>0.97072239467203</v>
          </cell>
          <cell r="I17">
            <v>86.0707189942534</v>
          </cell>
        </row>
        <row r="18">
          <cell r="B18" t="str">
            <v>金倩</v>
          </cell>
          <cell r="C18">
            <v>112</v>
          </cell>
          <cell r="D18" t="str">
            <v>第二考场</v>
          </cell>
          <cell r="E18" t="str">
            <v>金倩</v>
          </cell>
          <cell r="F18" t="str">
            <v>522122****081828</v>
          </cell>
          <cell r="G18">
            <v>87.3333333333333</v>
          </cell>
          <cell r="H18">
            <v>0.97072239467203</v>
          </cell>
          <cell r="I18">
            <v>84.7764224680239</v>
          </cell>
        </row>
        <row r="19">
          <cell r="B19" t="str">
            <v>翟崧堉</v>
          </cell>
          <cell r="C19">
            <v>42</v>
          </cell>
          <cell r="D19" t="str">
            <v>第二考场</v>
          </cell>
          <cell r="E19" t="str">
            <v>翟崧堉</v>
          </cell>
          <cell r="F19" t="str">
            <v>522401****090240</v>
          </cell>
          <cell r="G19">
            <v>86.3333333333333</v>
          </cell>
          <cell r="H19">
            <v>0.97072239467203</v>
          </cell>
          <cell r="I19">
            <v>83.8057000733519</v>
          </cell>
        </row>
        <row r="20">
          <cell r="B20" t="str">
            <v>龙优情</v>
          </cell>
          <cell r="C20">
            <v>6</v>
          </cell>
          <cell r="D20" t="str">
            <v>第一考场</v>
          </cell>
          <cell r="E20" t="str">
            <v>龙优情</v>
          </cell>
          <cell r="F20" t="str">
            <v>522229****104024</v>
          </cell>
          <cell r="G20">
            <v>80</v>
          </cell>
          <cell r="H20">
            <v>1.0402</v>
          </cell>
          <cell r="I20">
            <v>83.216</v>
          </cell>
        </row>
        <row r="21">
          <cell r="B21" t="str">
            <v>朱雨梅</v>
          </cell>
          <cell r="C21">
            <v>120</v>
          </cell>
          <cell r="D21" t="str">
            <v>第二考场</v>
          </cell>
          <cell r="E21" t="str">
            <v>朱雨梅</v>
          </cell>
          <cell r="F21" t="str">
            <v>522425****105422</v>
          </cell>
          <cell r="G21">
            <v>85</v>
          </cell>
          <cell r="H21">
            <v>0.97072239467203</v>
          </cell>
          <cell r="I21">
            <v>82.5114035471226</v>
          </cell>
        </row>
        <row r="22">
          <cell r="B22" t="str">
            <v>龙姣</v>
          </cell>
          <cell r="C22">
            <v>44</v>
          </cell>
          <cell r="D22" t="str">
            <v>第二考场</v>
          </cell>
          <cell r="E22" t="str">
            <v>龙姣</v>
          </cell>
          <cell r="F22" t="str">
            <v>522426****108269</v>
          </cell>
          <cell r="G22">
            <v>78</v>
          </cell>
          <cell r="H22">
            <v>0.97072239467203</v>
          </cell>
          <cell r="I22">
            <v>75.7163467844183</v>
          </cell>
        </row>
        <row r="23">
          <cell r="B23" t="str">
            <v>李静</v>
          </cell>
          <cell r="C23">
            <v>74</v>
          </cell>
          <cell r="D23" t="str">
            <v>第二考场</v>
          </cell>
          <cell r="E23" t="str">
            <v>李静</v>
          </cell>
          <cell r="F23" t="str">
            <v>522128****290044</v>
          </cell>
          <cell r="G23">
            <v>77</v>
          </cell>
          <cell r="H23">
            <v>0.97072239467203</v>
          </cell>
          <cell r="I23">
            <v>74.7456243897463</v>
          </cell>
        </row>
        <row r="24">
          <cell r="B24" t="str">
            <v>杨杞</v>
          </cell>
          <cell r="C24">
            <v>71</v>
          </cell>
          <cell r="D24" t="str">
            <v>第一考场</v>
          </cell>
          <cell r="E24" t="str">
            <v>杨杞</v>
          </cell>
          <cell r="F24" t="str">
            <v>522223****110043</v>
          </cell>
          <cell r="G24">
            <v>71.6666666666667</v>
          </cell>
          <cell r="H24">
            <v>1.0402</v>
          </cell>
          <cell r="I24">
            <v>74.5476666666667</v>
          </cell>
        </row>
        <row r="25">
          <cell r="B25" t="str">
            <v>刘艳琼</v>
          </cell>
          <cell r="C25">
            <v>26</v>
          </cell>
          <cell r="D25" t="str">
            <v>第一考场</v>
          </cell>
          <cell r="E25" t="str">
            <v>刘艳琼</v>
          </cell>
          <cell r="F25" t="str">
            <v>522624****280044</v>
          </cell>
          <cell r="G25">
            <v>70.6666666666667</v>
          </cell>
          <cell r="H25">
            <v>1.0402</v>
          </cell>
          <cell r="I25">
            <v>73.5074666666667</v>
          </cell>
        </row>
        <row r="26">
          <cell r="B26" t="str">
            <v>李玉兰</v>
          </cell>
          <cell r="C26">
            <v>28</v>
          </cell>
          <cell r="D26" t="str">
            <v>第一考场</v>
          </cell>
          <cell r="E26" t="str">
            <v>李玉兰</v>
          </cell>
          <cell r="F26" t="str">
            <v>522423****170423</v>
          </cell>
          <cell r="G26">
            <v>70.6666666666667</v>
          </cell>
          <cell r="H26">
            <v>1.0402</v>
          </cell>
          <cell r="I26">
            <v>73.5074666666667</v>
          </cell>
        </row>
        <row r="27">
          <cell r="B27" t="str">
            <v>龙腾森</v>
          </cell>
          <cell r="C27">
            <v>46</v>
          </cell>
          <cell r="D27" t="str">
            <v>第一考场</v>
          </cell>
          <cell r="E27" t="str">
            <v>龙腾森</v>
          </cell>
          <cell r="F27" t="str">
            <v>522628****203014</v>
          </cell>
          <cell r="G27">
            <v>70.6666666666667</v>
          </cell>
          <cell r="H27">
            <v>1.0402</v>
          </cell>
          <cell r="I27">
            <v>73.5074666666667</v>
          </cell>
        </row>
        <row r="28">
          <cell r="B28" t="str">
            <v>况龙涛</v>
          </cell>
          <cell r="C28">
            <v>5</v>
          </cell>
          <cell r="D28" t="str">
            <v>第一考场</v>
          </cell>
          <cell r="E28" t="str">
            <v>况龙涛</v>
          </cell>
          <cell r="F28" t="str">
            <v>522128****040076</v>
          </cell>
          <cell r="G28">
            <v>70.3333333333333</v>
          </cell>
          <cell r="H28">
            <v>1.0402</v>
          </cell>
          <cell r="I28">
            <v>73.1607333333333</v>
          </cell>
        </row>
        <row r="29">
          <cell r="B29" t="str">
            <v>龙沛伊</v>
          </cell>
          <cell r="C29">
            <v>10</v>
          </cell>
          <cell r="D29" t="str">
            <v>第一考场</v>
          </cell>
          <cell r="E29" t="str">
            <v>龙沛伊</v>
          </cell>
          <cell r="F29" t="str">
            <v>431302****024105</v>
          </cell>
          <cell r="G29">
            <v>70.3333333333333</v>
          </cell>
          <cell r="H29">
            <v>1.0402</v>
          </cell>
          <cell r="I29">
            <v>73.1607333333333</v>
          </cell>
        </row>
        <row r="30">
          <cell r="B30" t="str">
            <v>宋卓琼</v>
          </cell>
          <cell r="C30">
            <v>27</v>
          </cell>
          <cell r="D30" t="str">
            <v>第一考场</v>
          </cell>
          <cell r="E30" t="str">
            <v>宋卓琼</v>
          </cell>
          <cell r="F30" t="str">
            <v>522228****24044X</v>
          </cell>
          <cell r="G30">
            <v>70.3333333333333</v>
          </cell>
          <cell r="H30">
            <v>1.0402</v>
          </cell>
          <cell r="I30">
            <v>73.1607333333333</v>
          </cell>
        </row>
        <row r="31">
          <cell r="B31" t="str">
            <v>张正敏</v>
          </cell>
          <cell r="C31">
            <v>58</v>
          </cell>
          <cell r="D31" t="str">
            <v>第一考场</v>
          </cell>
          <cell r="E31" t="str">
            <v>张正敏</v>
          </cell>
          <cell r="F31" t="str">
            <v>522121****230441</v>
          </cell>
          <cell r="G31">
            <v>70.3333333333333</v>
          </cell>
          <cell r="H31">
            <v>1.0402</v>
          </cell>
          <cell r="I31">
            <v>73.1607333333333</v>
          </cell>
        </row>
        <row r="32">
          <cell r="B32" t="str">
            <v>杜芳</v>
          </cell>
          <cell r="C32">
            <v>37</v>
          </cell>
          <cell r="D32" t="str">
            <v>第一考场</v>
          </cell>
          <cell r="E32" t="str">
            <v>杜芳</v>
          </cell>
          <cell r="F32" t="str">
            <v>522224****08006X</v>
          </cell>
          <cell r="G32">
            <v>70</v>
          </cell>
          <cell r="H32">
            <v>1.0402</v>
          </cell>
          <cell r="I32">
            <v>72.814</v>
          </cell>
        </row>
        <row r="33">
          <cell r="B33" t="str">
            <v>徐小素</v>
          </cell>
          <cell r="C33">
            <v>94</v>
          </cell>
          <cell r="D33" t="str">
            <v>第一考场</v>
          </cell>
          <cell r="E33" t="str">
            <v>徐小素</v>
          </cell>
          <cell r="F33" t="str">
            <v>522132****15322X</v>
          </cell>
          <cell r="G33">
            <v>70</v>
          </cell>
          <cell r="H33">
            <v>1.0402</v>
          </cell>
          <cell r="I33">
            <v>72.814</v>
          </cell>
        </row>
        <row r="34">
          <cell r="B34" t="str">
            <v>黄仕美</v>
          </cell>
          <cell r="C34">
            <v>105</v>
          </cell>
          <cell r="D34" t="str">
            <v>第一考场</v>
          </cell>
          <cell r="E34" t="str">
            <v>黄仕美</v>
          </cell>
          <cell r="F34" t="str">
            <v>522727****123648</v>
          </cell>
          <cell r="G34">
            <v>70</v>
          </cell>
          <cell r="H34">
            <v>1.0402</v>
          </cell>
          <cell r="I34">
            <v>72.814</v>
          </cell>
        </row>
        <row r="35">
          <cell r="B35" t="str">
            <v>苏丽</v>
          </cell>
          <cell r="C35">
            <v>94</v>
          </cell>
          <cell r="D35" t="str">
            <v>第二考场</v>
          </cell>
          <cell r="E35" t="str">
            <v>苏丽</v>
          </cell>
          <cell r="F35" t="str">
            <v>522121****05262X</v>
          </cell>
          <cell r="G35">
            <v>74.6666666666667</v>
          </cell>
          <cell r="H35">
            <v>0.97072239467203</v>
          </cell>
          <cell r="I35">
            <v>72.4806054688449</v>
          </cell>
        </row>
        <row r="36">
          <cell r="B36" t="str">
            <v>高梦颜</v>
          </cell>
          <cell r="C36">
            <v>21</v>
          </cell>
          <cell r="D36" t="str">
            <v>第一考场</v>
          </cell>
          <cell r="E36" t="str">
            <v>高梦颜</v>
          </cell>
          <cell r="F36" t="str">
            <v>522401****21044X</v>
          </cell>
          <cell r="G36">
            <v>69.6666666666667</v>
          </cell>
          <cell r="H36">
            <v>1.0402</v>
          </cell>
          <cell r="I36">
            <v>72.4672666666667</v>
          </cell>
        </row>
        <row r="37">
          <cell r="B37" t="str">
            <v>肖灿</v>
          </cell>
          <cell r="C37">
            <v>29</v>
          </cell>
          <cell r="D37" t="str">
            <v>第一考场</v>
          </cell>
          <cell r="E37" t="str">
            <v>肖灿</v>
          </cell>
          <cell r="F37" t="str">
            <v>522427****25008X</v>
          </cell>
          <cell r="G37">
            <v>69.6666666666667</v>
          </cell>
          <cell r="H37">
            <v>1.0402</v>
          </cell>
          <cell r="I37">
            <v>72.4672666666667</v>
          </cell>
        </row>
        <row r="38">
          <cell r="B38" t="str">
            <v>袁露</v>
          </cell>
          <cell r="C38">
            <v>43</v>
          </cell>
          <cell r="D38" t="str">
            <v>第一考场</v>
          </cell>
          <cell r="E38" t="str">
            <v>袁露</v>
          </cell>
          <cell r="F38" t="str">
            <v>522228****080044</v>
          </cell>
          <cell r="G38">
            <v>69.6666666666667</v>
          </cell>
          <cell r="H38">
            <v>1.0402</v>
          </cell>
          <cell r="I38">
            <v>72.4672666666667</v>
          </cell>
        </row>
        <row r="39">
          <cell r="B39" t="str">
            <v>杨苹</v>
          </cell>
          <cell r="C39">
            <v>72</v>
          </cell>
          <cell r="D39" t="str">
            <v>第一考场</v>
          </cell>
          <cell r="E39" t="str">
            <v>杨苹</v>
          </cell>
          <cell r="F39" t="str">
            <v>522629****150028</v>
          </cell>
          <cell r="G39">
            <v>69.6666666666667</v>
          </cell>
          <cell r="H39">
            <v>1.0402</v>
          </cell>
          <cell r="I39">
            <v>72.4672666666667</v>
          </cell>
        </row>
        <row r="40">
          <cell r="B40" t="str">
            <v>田瑶</v>
          </cell>
          <cell r="C40">
            <v>103</v>
          </cell>
          <cell r="D40" t="str">
            <v>第一考场</v>
          </cell>
          <cell r="E40" t="str">
            <v>田瑶</v>
          </cell>
          <cell r="F40" t="str">
            <v>522228****130420</v>
          </cell>
          <cell r="G40">
            <v>69.6666666666667</v>
          </cell>
          <cell r="H40">
            <v>1.0402</v>
          </cell>
          <cell r="I40">
            <v>72.4672666666667</v>
          </cell>
        </row>
        <row r="41">
          <cell r="B41" t="str">
            <v>朱小月</v>
          </cell>
          <cell r="C41">
            <v>103</v>
          </cell>
          <cell r="D41" t="str">
            <v>第二考场</v>
          </cell>
          <cell r="E41" t="str">
            <v>朱小月</v>
          </cell>
          <cell r="F41" t="str">
            <v>522424****01024X</v>
          </cell>
          <cell r="G41">
            <v>74.3333333333333</v>
          </cell>
          <cell r="H41">
            <v>0.97072239467203</v>
          </cell>
          <cell r="I41">
            <v>72.1570313372875</v>
          </cell>
        </row>
        <row r="42">
          <cell r="B42" t="str">
            <v>张炜鑫</v>
          </cell>
          <cell r="C42">
            <v>16</v>
          </cell>
          <cell r="D42" t="str">
            <v>第一考场</v>
          </cell>
          <cell r="E42" t="str">
            <v>张炜鑫</v>
          </cell>
          <cell r="F42" t="str">
            <v>522628****220012</v>
          </cell>
          <cell r="G42">
            <v>69.3333333333333</v>
          </cell>
          <cell r="H42">
            <v>1.0402</v>
          </cell>
          <cell r="I42">
            <v>72.1205333333333</v>
          </cell>
        </row>
        <row r="43">
          <cell r="B43" t="str">
            <v>薛江萍</v>
          </cell>
          <cell r="C43">
            <v>57</v>
          </cell>
          <cell r="D43" t="str">
            <v>第一考场</v>
          </cell>
          <cell r="E43" t="str">
            <v>薛江萍</v>
          </cell>
          <cell r="F43" t="str">
            <v>522127****17202X</v>
          </cell>
          <cell r="G43">
            <v>69.3333333333333</v>
          </cell>
          <cell r="H43">
            <v>1.0402</v>
          </cell>
          <cell r="I43">
            <v>72.1205333333333</v>
          </cell>
        </row>
        <row r="44">
          <cell r="B44" t="str">
            <v>涂雪徽</v>
          </cell>
          <cell r="C44">
            <v>64</v>
          </cell>
          <cell r="D44" t="str">
            <v>第一考场</v>
          </cell>
          <cell r="E44" t="str">
            <v>涂雪徽</v>
          </cell>
          <cell r="F44" t="str">
            <v>522125****212540</v>
          </cell>
          <cell r="G44">
            <v>69.3333333333333</v>
          </cell>
          <cell r="H44">
            <v>1.0402</v>
          </cell>
          <cell r="I44">
            <v>72.1205333333333</v>
          </cell>
        </row>
        <row r="45">
          <cell r="B45" t="str">
            <v>袁蝶</v>
          </cell>
          <cell r="C45">
            <v>93</v>
          </cell>
          <cell r="D45" t="str">
            <v>第二考场</v>
          </cell>
          <cell r="E45" t="str">
            <v>袁蝶</v>
          </cell>
          <cell r="F45" t="str">
            <v>522425****258440</v>
          </cell>
          <cell r="G45">
            <v>74</v>
          </cell>
          <cell r="H45">
            <v>0.97072239467203</v>
          </cell>
          <cell r="I45">
            <v>71.8334572057302</v>
          </cell>
        </row>
        <row r="46">
          <cell r="B46" t="str">
            <v>田睿</v>
          </cell>
          <cell r="C46">
            <v>109</v>
          </cell>
          <cell r="D46" t="str">
            <v>第二考场</v>
          </cell>
          <cell r="E46" t="str">
            <v>田睿</v>
          </cell>
          <cell r="F46" t="str">
            <v>522128****175627</v>
          </cell>
          <cell r="G46">
            <v>74</v>
          </cell>
          <cell r="H46">
            <v>0.97072239467203</v>
          </cell>
          <cell r="I46">
            <v>71.8334572057302</v>
          </cell>
        </row>
        <row r="47">
          <cell r="B47" t="str">
            <v>余丹丹</v>
          </cell>
          <cell r="C47">
            <v>32</v>
          </cell>
          <cell r="D47" t="str">
            <v>第一考场</v>
          </cell>
          <cell r="E47" t="str">
            <v>余丹丹</v>
          </cell>
          <cell r="F47" t="str">
            <v>522128****061029</v>
          </cell>
          <cell r="G47">
            <v>69</v>
          </cell>
          <cell r="H47">
            <v>1.0402</v>
          </cell>
          <cell r="I47">
            <v>71.7738</v>
          </cell>
        </row>
        <row r="48">
          <cell r="B48" t="str">
            <v>申敏敏</v>
          </cell>
          <cell r="C48">
            <v>49</v>
          </cell>
          <cell r="D48" t="str">
            <v>第一考场</v>
          </cell>
          <cell r="E48" t="str">
            <v>申敏敏</v>
          </cell>
          <cell r="F48" t="str">
            <v>522227****087682</v>
          </cell>
          <cell r="G48">
            <v>69</v>
          </cell>
          <cell r="H48">
            <v>1.0402</v>
          </cell>
          <cell r="I48">
            <v>71.7738</v>
          </cell>
        </row>
        <row r="49">
          <cell r="B49" t="str">
            <v>喻怀扬</v>
          </cell>
          <cell r="C49">
            <v>91</v>
          </cell>
          <cell r="D49" t="str">
            <v>第一考场</v>
          </cell>
          <cell r="E49" t="str">
            <v>喻怀扬</v>
          </cell>
          <cell r="F49" t="str">
            <v>522702****280066</v>
          </cell>
          <cell r="G49">
            <v>69</v>
          </cell>
          <cell r="H49">
            <v>1.0402</v>
          </cell>
          <cell r="I49">
            <v>71.7738</v>
          </cell>
        </row>
        <row r="50">
          <cell r="B50" t="str">
            <v>董华秀</v>
          </cell>
          <cell r="C50">
            <v>129</v>
          </cell>
          <cell r="D50" t="str">
            <v>第一考场</v>
          </cell>
          <cell r="E50" t="str">
            <v>董华秀</v>
          </cell>
          <cell r="F50" t="str">
            <v>520202****201629</v>
          </cell>
          <cell r="G50">
            <v>69</v>
          </cell>
          <cell r="H50">
            <v>1.0402</v>
          </cell>
          <cell r="I50">
            <v>71.7738</v>
          </cell>
        </row>
        <row r="51">
          <cell r="B51" t="str">
            <v>何义</v>
          </cell>
          <cell r="C51">
            <v>92</v>
          </cell>
          <cell r="D51" t="str">
            <v>第二考场</v>
          </cell>
          <cell r="E51" t="str">
            <v>何义</v>
          </cell>
          <cell r="F51" t="str">
            <v>522227****224444</v>
          </cell>
          <cell r="G51">
            <v>73.6666666666667</v>
          </cell>
          <cell r="H51">
            <v>0.97072239467203</v>
          </cell>
          <cell r="I51">
            <v>71.5098830741729</v>
          </cell>
        </row>
        <row r="52">
          <cell r="B52" t="str">
            <v>王荣美</v>
          </cell>
          <cell r="C52">
            <v>40</v>
          </cell>
          <cell r="D52" t="str">
            <v>第一考场</v>
          </cell>
          <cell r="E52" t="str">
            <v>王荣美</v>
          </cell>
          <cell r="F52" t="str">
            <v>522425****013626</v>
          </cell>
          <cell r="G52">
            <v>68.6666666666667</v>
          </cell>
          <cell r="H52">
            <v>1.0402</v>
          </cell>
          <cell r="I52">
            <v>71.4270666666667</v>
          </cell>
        </row>
        <row r="53">
          <cell r="B53" t="str">
            <v>孙瑷</v>
          </cell>
          <cell r="C53">
            <v>113</v>
          </cell>
          <cell r="D53" t="str">
            <v>第一考场</v>
          </cell>
          <cell r="E53" t="str">
            <v>孙瑷</v>
          </cell>
          <cell r="F53" t="str">
            <v>522401****261520</v>
          </cell>
          <cell r="G53">
            <v>68.6666666666667</v>
          </cell>
          <cell r="H53">
            <v>1.0402</v>
          </cell>
          <cell r="I53">
            <v>71.4270666666667</v>
          </cell>
        </row>
        <row r="54">
          <cell r="B54" t="str">
            <v>张云雪</v>
          </cell>
          <cell r="C54">
            <v>130</v>
          </cell>
          <cell r="D54" t="str">
            <v>第一考场</v>
          </cell>
          <cell r="E54" t="str">
            <v>张云雪</v>
          </cell>
          <cell r="F54" t="str">
            <v>522426****104424</v>
          </cell>
          <cell r="G54">
            <v>68.6666666666667</v>
          </cell>
          <cell r="H54">
            <v>1.0402</v>
          </cell>
          <cell r="I54">
            <v>71.4270666666667</v>
          </cell>
        </row>
        <row r="55">
          <cell r="B55" t="str">
            <v>陈文施</v>
          </cell>
          <cell r="C55">
            <v>134</v>
          </cell>
          <cell r="D55" t="str">
            <v>第一考场</v>
          </cell>
          <cell r="E55" t="str">
            <v>陈文施</v>
          </cell>
          <cell r="F55" t="str">
            <v>520221****173327</v>
          </cell>
          <cell r="G55">
            <v>68.6666666666667</v>
          </cell>
          <cell r="H55">
            <v>1.0402</v>
          </cell>
          <cell r="I55">
            <v>71.4270666666667</v>
          </cell>
        </row>
        <row r="56">
          <cell r="B56" t="str">
            <v>袁花蕾</v>
          </cell>
          <cell r="C56">
            <v>84</v>
          </cell>
          <cell r="D56" t="str">
            <v>第二考场</v>
          </cell>
          <cell r="E56" t="str">
            <v>袁花蕾</v>
          </cell>
          <cell r="F56" t="str">
            <v>522132****253823</v>
          </cell>
          <cell r="G56">
            <v>73.3333333333333</v>
          </cell>
          <cell r="H56">
            <v>0.97072239467203</v>
          </cell>
          <cell r="I56">
            <v>71.1863089426155</v>
          </cell>
        </row>
        <row r="57">
          <cell r="B57" t="str">
            <v>李安婷</v>
          </cell>
          <cell r="C57">
            <v>28</v>
          </cell>
          <cell r="D57" t="str">
            <v>第二考场</v>
          </cell>
          <cell r="E57" t="str">
            <v>李安婷</v>
          </cell>
          <cell r="F57" t="str">
            <v>522727****213629</v>
          </cell>
          <cell r="G57">
            <v>73</v>
          </cell>
          <cell r="H57">
            <v>0.97072239467203</v>
          </cell>
          <cell r="I57">
            <v>70.8627348110582</v>
          </cell>
        </row>
        <row r="58">
          <cell r="B58" t="str">
            <v>陈文</v>
          </cell>
          <cell r="C58">
            <v>83</v>
          </cell>
          <cell r="D58" t="str">
            <v>第一考场</v>
          </cell>
          <cell r="E58" t="str">
            <v>陈文</v>
          </cell>
          <cell r="F58" t="str">
            <v>522425****151007</v>
          </cell>
          <cell r="G58">
            <v>68</v>
          </cell>
          <cell r="H58">
            <v>1.0402</v>
          </cell>
          <cell r="I58">
            <v>70.7336</v>
          </cell>
        </row>
        <row r="59">
          <cell r="B59" t="str">
            <v>杨国琴</v>
          </cell>
          <cell r="C59">
            <v>11</v>
          </cell>
          <cell r="D59" t="str">
            <v>第二考场</v>
          </cell>
          <cell r="E59" t="str">
            <v>杨国琴</v>
          </cell>
          <cell r="F59" t="str">
            <v>522121****145827</v>
          </cell>
          <cell r="G59">
            <v>72.6666666666667</v>
          </cell>
          <cell r="H59">
            <v>0.97072239467203</v>
          </cell>
          <cell r="I59">
            <v>70.5391606795009</v>
          </cell>
        </row>
        <row r="60">
          <cell r="B60" t="str">
            <v>杨成成</v>
          </cell>
          <cell r="C60">
            <v>19</v>
          </cell>
          <cell r="D60" t="str">
            <v>第二考场</v>
          </cell>
          <cell r="E60" t="str">
            <v>杨成成</v>
          </cell>
          <cell r="F60" t="str">
            <v>522424****100211</v>
          </cell>
          <cell r="G60">
            <v>72.6666666666667</v>
          </cell>
          <cell r="H60">
            <v>0.97072239467203</v>
          </cell>
          <cell r="I60">
            <v>70.5391606795009</v>
          </cell>
        </row>
        <row r="61">
          <cell r="B61" t="str">
            <v>刘娜</v>
          </cell>
          <cell r="C61">
            <v>29</v>
          </cell>
          <cell r="D61" t="str">
            <v>第二考场</v>
          </cell>
          <cell r="E61" t="str">
            <v>刘娜</v>
          </cell>
          <cell r="F61" t="str">
            <v>530381****060928</v>
          </cell>
          <cell r="G61">
            <v>72.6666666666667</v>
          </cell>
          <cell r="H61">
            <v>0.97072239467203</v>
          </cell>
          <cell r="I61">
            <v>70.5391606795009</v>
          </cell>
        </row>
        <row r="62">
          <cell r="B62" t="str">
            <v>母玉群</v>
          </cell>
          <cell r="C62">
            <v>81</v>
          </cell>
          <cell r="D62" t="str">
            <v>第二考场</v>
          </cell>
          <cell r="E62" t="str">
            <v>母玉群</v>
          </cell>
          <cell r="F62" t="str">
            <v>522427****043429</v>
          </cell>
          <cell r="G62">
            <v>72.6666666666667</v>
          </cell>
          <cell r="H62">
            <v>0.97072239467203</v>
          </cell>
          <cell r="I62">
            <v>70.5391606795009</v>
          </cell>
        </row>
        <row r="63">
          <cell r="B63" t="str">
            <v>徐岗</v>
          </cell>
          <cell r="C63">
            <v>100</v>
          </cell>
          <cell r="D63" t="str">
            <v>第二考场</v>
          </cell>
          <cell r="E63" t="str">
            <v>徐岗</v>
          </cell>
          <cell r="F63" t="str">
            <v>522126****040119</v>
          </cell>
          <cell r="G63">
            <v>72.6666666666667</v>
          </cell>
          <cell r="H63">
            <v>0.97072239467203</v>
          </cell>
          <cell r="I63">
            <v>70.5391606795009</v>
          </cell>
        </row>
        <row r="64">
          <cell r="B64" t="str">
            <v>徐茂程</v>
          </cell>
          <cell r="C64">
            <v>102</v>
          </cell>
          <cell r="D64" t="str">
            <v>第二考场</v>
          </cell>
          <cell r="E64" t="str">
            <v>徐茂程</v>
          </cell>
          <cell r="F64" t="str">
            <v>520121****170015</v>
          </cell>
          <cell r="G64">
            <v>72.6666666666667</v>
          </cell>
          <cell r="H64">
            <v>0.97072239467203</v>
          </cell>
          <cell r="I64">
            <v>70.5391606795009</v>
          </cell>
        </row>
        <row r="65">
          <cell r="B65" t="str">
            <v>李润</v>
          </cell>
          <cell r="C65">
            <v>81</v>
          </cell>
          <cell r="D65" t="str">
            <v>第一考场</v>
          </cell>
          <cell r="E65" t="str">
            <v>李润</v>
          </cell>
          <cell r="F65" t="str">
            <v>522724****137227</v>
          </cell>
          <cell r="G65">
            <v>67.6666666666667</v>
          </cell>
          <cell r="H65">
            <v>1.0402</v>
          </cell>
          <cell r="I65">
            <v>70.3868666666667</v>
          </cell>
        </row>
        <row r="66">
          <cell r="B66" t="str">
            <v>杨茂田</v>
          </cell>
          <cell r="C66">
            <v>84</v>
          </cell>
          <cell r="D66" t="str">
            <v>第一考场</v>
          </cell>
          <cell r="E66" t="str">
            <v>杨茂田</v>
          </cell>
          <cell r="F66" t="str">
            <v>522427****046244</v>
          </cell>
          <cell r="G66">
            <v>67.6666666666667</v>
          </cell>
          <cell r="H66">
            <v>1.0402</v>
          </cell>
          <cell r="I66">
            <v>70.3868666666667</v>
          </cell>
        </row>
        <row r="67">
          <cell r="B67" t="str">
            <v>向碧伟</v>
          </cell>
          <cell r="C67">
            <v>15</v>
          </cell>
          <cell r="D67" t="str">
            <v>第二考场</v>
          </cell>
          <cell r="E67" t="str">
            <v>向碧伟</v>
          </cell>
          <cell r="F67" t="str">
            <v>522121****055022</v>
          </cell>
          <cell r="G67">
            <v>72.3333333333333</v>
          </cell>
          <cell r="H67">
            <v>0.97072239467203</v>
          </cell>
          <cell r="I67">
            <v>70.2155865479435</v>
          </cell>
        </row>
        <row r="68">
          <cell r="B68" t="str">
            <v>李淼</v>
          </cell>
          <cell r="C68">
            <v>129</v>
          </cell>
          <cell r="D68" t="str">
            <v>第二考场</v>
          </cell>
          <cell r="E68" t="str">
            <v>李淼</v>
          </cell>
          <cell r="F68" t="str">
            <v>522723****090217</v>
          </cell>
          <cell r="G68">
            <v>72.3333333333333</v>
          </cell>
          <cell r="H68">
            <v>0.97072239467203</v>
          </cell>
          <cell r="I68">
            <v>70.2155865479435</v>
          </cell>
        </row>
        <row r="69">
          <cell r="B69" t="str">
            <v>龙清泓</v>
          </cell>
          <cell r="C69">
            <v>60</v>
          </cell>
          <cell r="D69" t="str">
            <v>第一考场</v>
          </cell>
          <cell r="E69" t="str">
            <v>龙清泓</v>
          </cell>
          <cell r="F69" t="str">
            <v>522731****236862</v>
          </cell>
          <cell r="G69">
            <v>67.3333333333333</v>
          </cell>
          <cell r="H69">
            <v>1.0402</v>
          </cell>
          <cell r="I69">
            <v>70.0401333333333</v>
          </cell>
        </row>
        <row r="70">
          <cell r="B70" t="str">
            <v>潘倩</v>
          </cell>
          <cell r="C70">
            <v>115</v>
          </cell>
          <cell r="D70" t="str">
            <v>第一考场</v>
          </cell>
          <cell r="E70" t="str">
            <v>潘倩</v>
          </cell>
          <cell r="F70" t="str">
            <v>522123****288622</v>
          </cell>
          <cell r="G70">
            <v>67.3333333333333</v>
          </cell>
          <cell r="H70">
            <v>1.0402</v>
          </cell>
          <cell r="I70">
            <v>70.0401333333333</v>
          </cell>
        </row>
        <row r="71">
          <cell r="B71" t="str">
            <v>吴正兰</v>
          </cell>
          <cell r="C71">
            <v>31</v>
          </cell>
          <cell r="D71" t="str">
            <v>第二考场</v>
          </cell>
          <cell r="E71" t="str">
            <v>吴正兰</v>
          </cell>
          <cell r="F71" t="str">
            <v>522724****092189</v>
          </cell>
          <cell r="G71">
            <v>72</v>
          </cell>
          <cell r="H71">
            <v>0.97072239467203</v>
          </cell>
          <cell r="I71">
            <v>69.8920124163862</v>
          </cell>
        </row>
        <row r="72">
          <cell r="B72" t="str">
            <v>杨敏</v>
          </cell>
          <cell r="C72">
            <v>63</v>
          </cell>
          <cell r="D72" t="str">
            <v>第二考场</v>
          </cell>
          <cell r="E72" t="str">
            <v>杨敏</v>
          </cell>
          <cell r="F72" t="str">
            <v>522422****224029</v>
          </cell>
          <cell r="G72">
            <v>72</v>
          </cell>
          <cell r="H72">
            <v>0.97072239467203</v>
          </cell>
          <cell r="I72">
            <v>69.8920124163862</v>
          </cell>
        </row>
        <row r="73">
          <cell r="B73" t="str">
            <v>蒋雪傲</v>
          </cell>
          <cell r="C73">
            <v>96</v>
          </cell>
          <cell r="D73" t="str">
            <v>第二考场</v>
          </cell>
          <cell r="E73" t="str">
            <v>蒋雪傲</v>
          </cell>
          <cell r="F73" t="str">
            <v>520181****202622</v>
          </cell>
          <cell r="G73">
            <v>72</v>
          </cell>
          <cell r="H73">
            <v>0.97072239467203</v>
          </cell>
          <cell r="I73">
            <v>69.8920124163862</v>
          </cell>
        </row>
        <row r="74">
          <cell r="B74" t="str">
            <v>杨柳</v>
          </cell>
          <cell r="C74">
            <v>101</v>
          </cell>
          <cell r="D74" t="str">
            <v>第二考场</v>
          </cell>
          <cell r="E74" t="str">
            <v>杨柳</v>
          </cell>
          <cell r="F74" t="str">
            <v>520421****220047</v>
          </cell>
          <cell r="G74">
            <v>72</v>
          </cell>
          <cell r="H74">
            <v>0.97072239467203</v>
          </cell>
          <cell r="I74">
            <v>69.8920124163862</v>
          </cell>
        </row>
        <row r="75">
          <cell r="B75" t="str">
            <v>陈星月</v>
          </cell>
          <cell r="C75">
            <v>113</v>
          </cell>
          <cell r="D75" t="str">
            <v>第二考场</v>
          </cell>
          <cell r="E75" t="str">
            <v>陈星月</v>
          </cell>
          <cell r="F75" t="str">
            <v>522426****257367</v>
          </cell>
          <cell r="G75">
            <v>72</v>
          </cell>
          <cell r="H75">
            <v>0.97072239467203</v>
          </cell>
          <cell r="I75">
            <v>69.8920124163862</v>
          </cell>
        </row>
        <row r="76">
          <cell r="B76" t="str">
            <v>田婷</v>
          </cell>
          <cell r="C76">
            <v>27</v>
          </cell>
          <cell r="D76" t="str">
            <v>第二考场</v>
          </cell>
          <cell r="E76" t="str">
            <v>田婷</v>
          </cell>
          <cell r="F76" t="str">
            <v>522228****150189</v>
          </cell>
          <cell r="G76">
            <v>71.6666666666667</v>
          </cell>
          <cell r="H76">
            <v>0.97072239467203</v>
          </cell>
          <cell r="I76">
            <v>69.5684382848289</v>
          </cell>
        </row>
        <row r="77">
          <cell r="B77" t="str">
            <v>林钰奉</v>
          </cell>
          <cell r="C77">
            <v>124</v>
          </cell>
          <cell r="D77" t="str">
            <v>第二考场</v>
          </cell>
          <cell r="E77" t="str">
            <v>林钰奉</v>
          </cell>
          <cell r="F77" t="str">
            <v>522130****050827</v>
          </cell>
          <cell r="G77">
            <v>71.6666666666667</v>
          </cell>
          <cell r="H77">
            <v>0.97072239467203</v>
          </cell>
          <cell r="I77">
            <v>69.5684382848289</v>
          </cell>
        </row>
        <row r="78">
          <cell r="B78" t="str">
            <v>彭依婷</v>
          </cell>
          <cell r="C78">
            <v>115</v>
          </cell>
          <cell r="D78" t="str">
            <v>第二考场</v>
          </cell>
          <cell r="E78" t="str">
            <v>彭依婷</v>
          </cell>
          <cell r="F78" t="str">
            <v>522229****033625</v>
          </cell>
          <cell r="G78">
            <v>71.6666666666667</v>
          </cell>
          <cell r="H78">
            <v>0.97072239467203</v>
          </cell>
          <cell r="I78">
            <v>69.5684382848289</v>
          </cell>
        </row>
        <row r="79">
          <cell r="B79" t="str">
            <v>罗小丽</v>
          </cell>
          <cell r="C79">
            <v>95</v>
          </cell>
          <cell r="D79" t="str">
            <v>第二考场</v>
          </cell>
          <cell r="E79" t="str">
            <v>罗小丽</v>
          </cell>
          <cell r="F79" t="str">
            <v>522323****028520</v>
          </cell>
          <cell r="G79">
            <v>71.3333333333333</v>
          </cell>
          <cell r="H79">
            <v>0.97072239467203</v>
          </cell>
          <cell r="I79">
            <v>69.2448641532715</v>
          </cell>
        </row>
        <row r="80">
          <cell r="B80" t="str">
            <v>余泷</v>
          </cell>
          <cell r="C80">
            <v>110</v>
          </cell>
          <cell r="D80" t="str">
            <v>第二考场</v>
          </cell>
          <cell r="E80" t="str">
            <v>余泷</v>
          </cell>
          <cell r="F80" t="str">
            <v>500222****036643</v>
          </cell>
          <cell r="G80">
            <v>71.3333333333333</v>
          </cell>
          <cell r="H80">
            <v>0.97072239467203</v>
          </cell>
          <cell r="I80">
            <v>69.2448641532715</v>
          </cell>
        </row>
        <row r="81">
          <cell r="B81" t="str">
            <v>张涛</v>
          </cell>
          <cell r="C81">
            <v>125</v>
          </cell>
          <cell r="D81" t="str">
            <v>第二考场</v>
          </cell>
          <cell r="E81" t="str">
            <v>张涛</v>
          </cell>
          <cell r="F81" t="str">
            <v>522725****097836</v>
          </cell>
          <cell r="G81">
            <v>71.3333333333333</v>
          </cell>
          <cell r="H81">
            <v>0.97072239467203</v>
          </cell>
          <cell r="I81">
            <v>69.2448641532715</v>
          </cell>
        </row>
        <row r="82">
          <cell r="B82" t="str">
            <v>王典</v>
          </cell>
          <cell r="C82">
            <v>48</v>
          </cell>
          <cell r="D82" t="str">
            <v>第二考场</v>
          </cell>
          <cell r="E82" t="str">
            <v>王典</v>
          </cell>
          <cell r="F82" t="str">
            <v>520102****143828</v>
          </cell>
          <cell r="G82">
            <v>71</v>
          </cell>
          <cell r="H82">
            <v>0.97072239467203</v>
          </cell>
          <cell r="I82">
            <v>68.9212900217141</v>
          </cell>
        </row>
        <row r="83">
          <cell r="B83" t="str">
            <v>王成潞</v>
          </cell>
          <cell r="C83">
            <v>49</v>
          </cell>
          <cell r="D83" t="str">
            <v>第二考场</v>
          </cell>
          <cell r="E83" t="str">
            <v>王成潞</v>
          </cell>
          <cell r="F83" t="str">
            <v>520112****012821</v>
          </cell>
          <cell r="G83">
            <v>71</v>
          </cell>
          <cell r="H83">
            <v>0.97072239467203</v>
          </cell>
          <cell r="I83">
            <v>68.9212900217141</v>
          </cell>
        </row>
        <row r="84">
          <cell r="B84" t="str">
            <v>程倩丽</v>
          </cell>
          <cell r="C84">
            <v>32</v>
          </cell>
          <cell r="D84" t="str">
            <v>第二考场</v>
          </cell>
          <cell r="E84" t="str">
            <v>程倩丽</v>
          </cell>
          <cell r="F84" t="str">
            <v>522130****225224</v>
          </cell>
          <cell r="G84">
            <v>70.6666666666667</v>
          </cell>
          <cell r="H84">
            <v>0.97072239467203</v>
          </cell>
          <cell r="I84">
            <v>68.5977158901568</v>
          </cell>
        </row>
        <row r="85">
          <cell r="B85" t="str">
            <v>严雪</v>
          </cell>
          <cell r="C85">
            <v>34</v>
          </cell>
          <cell r="D85" t="str">
            <v>第二考场</v>
          </cell>
          <cell r="E85" t="str">
            <v>严雪</v>
          </cell>
          <cell r="F85" t="str">
            <v>522221****044381</v>
          </cell>
          <cell r="G85">
            <v>70.3333333333333</v>
          </cell>
          <cell r="H85">
            <v>0.97072239467203</v>
          </cell>
          <cell r="I85">
            <v>68.2741417585994</v>
          </cell>
        </row>
        <row r="86">
          <cell r="B86" t="str">
            <v>陈俊豪</v>
          </cell>
          <cell r="C86">
            <v>2</v>
          </cell>
          <cell r="D86" t="str">
            <v>第二考场</v>
          </cell>
          <cell r="E86" t="str">
            <v>陈俊豪</v>
          </cell>
          <cell r="F86" t="str">
            <v>522228****181111</v>
          </cell>
          <cell r="G86">
            <v>69.3333333333333</v>
          </cell>
          <cell r="H86">
            <v>0.97072239467203</v>
          </cell>
          <cell r="I86">
            <v>67.3034193639274</v>
          </cell>
        </row>
        <row r="87">
          <cell r="B87" t="str">
            <v>施念</v>
          </cell>
          <cell r="C87">
            <v>1</v>
          </cell>
          <cell r="D87" t="str">
            <v>第二考场</v>
          </cell>
          <cell r="E87" t="str">
            <v>施念</v>
          </cell>
          <cell r="F87" t="str">
            <v>522121****203266</v>
          </cell>
          <cell r="G87">
            <v>68.6666666666667</v>
          </cell>
          <cell r="H87">
            <v>0.97072239467203</v>
          </cell>
          <cell r="I87">
            <v>66.6562711008128</v>
          </cell>
        </row>
        <row r="88">
          <cell r="B88" t="str">
            <v>陈芳</v>
          </cell>
          <cell r="C88">
            <v>54</v>
          </cell>
          <cell r="D88" t="str">
            <v>第二考场</v>
          </cell>
          <cell r="E88" t="str">
            <v>陈芳</v>
          </cell>
          <cell r="F88" t="str">
            <v>522425****025127</v>
          </cell>
          <cell r="G88">
            <v>68</v>
          </cell>
          <cell r="H88">
            <v>0.97072239467203</v>
          </cell>
          <cell r="I88">
            <v>66.009122837698</v>
          </cell>
        </row>
        <row r="89">
          <cell r="B89" t="str">
            <v>毛玲艳</v>
          </cell>
          <cell r="C89">
            <v>61</v>
          </cell>
          <cell r="D89" t="str">
            <v>第二考场</v>
          </cell>
          <cell r="E89" t="str">
            <v>毛玲艳</v>
          </cell>
          <cell r="F89" t="str">
            <v>520221****012721</v>
          </cell>
          <cell r="G89">
            <v>67</v>
          </cell>
          <cell r="H89">
            <v>0.97072239467203</v>
          </cell>
          <cell r="I89">
            <v>65.038400443026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中奖人</v>
          </cell>
          <cell r="F1" t="str">
            <v>抽签号</v>
          </cell>
        </row>
        <row r="2">
          <cell r="E2" t="str">
            <v>祝丽</v>
          </cell>
          <cell r="F2">
            <v>1</v>
          </cell>
        </row>
        <row r="3">
          <cell r="E3" t="str">
            <v>王彦辉</v>
          </cell>
          <cell r="F3">
            <v>2</v>
          </cell>
        </row>
        <row r="4">
          <cell r="E4" t="str">
            <v>敖梦丽</v>
          </cell>
          <cell r="F4">
            <v>3</v>
          </cell>
        </row>
        <row r="5">
          <cell r="E5" t="str">
            <v>龙雪娇</v>
          </cell>
          <cell r="F5">
            <v>4</v>
          </cell>
        </row>
        <row r="6">
          <cell r="E6" t="str">
            <v>阮文俊</v>
          </cell>
          <cell r="F6">
            <v>5</v>
          </cell>
        </row>
        <row r="7">
          <cell r="E7" t="str">
            <v>吴晓婷</v>
          </cell>
          <cell r="F7">
            <v>6</v>
          </cell>
        </row>
        <row r="8">
          <cell r="E8" t="str">
            <v>耿丽仙</v>
          </cell>
          <cell r="F8">
            <v>7</v>
          </cell>
        </row>
        <row r="9">
          <cell r="E9" t="str">
            <v>吴洪群</v>
          </cell>
          <cell r="F9">
            <v>8</v>
          </cell>
        </row>
        <row r="10">
          <cell r="E10" t="str">
            <v>罗正雍</v>
          </cell>
          <cell r="F10">
            <v>9</v>
          </cell>
        </row>
        <row r="11">
          <cell r="E11" t="str">
            <v>吴明姣</v>
          </cell>
          <cell r="F11">
            <v>10</v>
          </cell>
        </row>
        <row r="12">
          <cell r="E12" t="str">
            <v>蒙玺光</v>
          </cell>
          <cell r="F12">
            <v>11</v>
          </cell>
        </row>
        <row r="13">
          <cell r="E13" t="str">
            <v>刘宇琛</v>
          </cell>
          <cell r="F13">
            <v>12</v>
          </cell>
        </row>
        <row r="14">
          <cell r="E14" t="str">
            <v>彭洪兰</v>
          </cell>
          <cell r="F14">
            <v>13</v>
          </cell>
        </row>
        <row r="15">
          <cell r="E15" t="str">
            <v>邓玉萍</v>
          </cell>
          <cell r="F15">
            <v>14</v>
          </cell>
        </row>
        <row r="16">
          <cell r="E16" t="str">
            <v>黄嘉晗</v>
          </cell>
          <cell r="F16">
            <v>15</v>
          </cell>
        </row>
        <row r="17">
          <cell r="E17" t="str">
            <v>王润琴</v>
          </cell>
          <cell r="F17">
            <v>16</v>
          </cell>
        </row>
        <row r="18">
          <cell r="E18" t="str">
            <v>李双玲</v>
          </cell>
          <cell r="F18">
            <v>17</v>
          </cell>
        </row>
        <row r="19">
          <cell r="E19" t="str">
            <v>苏下勇</v>
          </cell>
          <cell r="F19">
            <v>18</v>
          </cell>
        </row>
        <row r="20">
          <cell r="E20" t="str">
            <v>张健明</v>
          </cell>
          <cell r="F20">
            <v>19</v>
          </cell>
        </row>
        <row r="21">
          <cell r="E21" t="str">
            <v>陈艳</v>
          </cell>
          <cell r="F21">
            <v>20</v>
          </cell>
        </row>
        <row r="22">
          <cell r="E22" t="str">
            <v>杨敏</v>
          </cell>
          <cell r="F22">
            <v>21</v>
          </cell>
        </row>
        <row r="23">
          <cell r="E23" t="str">
            <v>史登练</v>
          </cell>
          <cell r="F23">
            <v>22</v>
          </cell>
        </row>
        <row r="24">
          <cell r="E24" t="str">
            <v>严丹蕾</v>
          </cell>
          <cell r="F24">
            <v>23</v>
          </cell>
        </row>
        <row r="25">
          <cell r="E25" t="str">
            <v>樊小萍</v>
          </cell>
          <cell r="F25">
            <v>24</v>
          </cell>
        </row>
        <row r="26">
          <cell r="E26" t="str">
            <v>廖玙杰</v>
          </cell>
          <cell r="F26">
            <v>25</v>
          </cell>
        </row>
        <row r="27">
          <cell r="E27" t="str">
            <v>张姗</v>
          </cell>
          <cell r="F27">
            <v>26</v>
          </cell>
        </row>
        <row r="28">
          <cell r="E28" t="str">
            <v>肖烨</v>
          </cell>
          <cell r="F28">
            <v>27</v>
          </cell>
        </row>
        <row r="29">
          <cell r="E29" t="str">
            <v>黄雨</v>
          </cell>
          <cell r="F29">
            <v>28</v>
          </cell>
        </row>
        <row r="30">
          <cell r="E30" t="str">
            <v>杨丽虹</v>
          </cell>
          <cell r="F30">
            <v>29</v>
          </cell>
        </row>
        <row r="31">
          <cell r="E31" t="str">
            <v>刘红妹</v>
          </cell>
          <cell r="F31">
            <v>30</v>
          </cell>
        </row>
        <row r="32">
          <cell r="E32" t="str">
            <v>陈梦瑜</v>
          </cell>
          <cell r="F32">
            <v>31</v>
          </cell>
        </row>
        <row r="33">
          <cell r="E33" t="str">
            <v>曾平君</v>
          </cell>
          <cell r="F33">
            <v>32</v>
          </cell>
        </row>
        <row r="34">
          <cell r="E34" t="str">
            <v>王立海</v>
          </cell>
          <cell r="F34">
            <v>33</v>
          </cell>
        </row>
        <row r="35">
          <cell r="E35" t="str">
            <v>陈晓璇</v>
          </cell>
          <cell r="F35">
            <v>34</v>
          </cell>
        </row>
        <row r="36">
          <cell r="E36" t="str">
            <v>王青</v>
          </cell>
          <cell r="F36">
            <v>35</v>
          </cell>
        </row>
        <row r="37">
          <cell r="E37" t="str">
            <v>金开飞</v>
          </cell>
          <cell r="F37">
            <v>36</v>
          </cell>
        </row>
        <row r="38">
          <cell r="E38" t="str">
            <v>姚田</v>
          </cell>
          <cell r="F38">
            <v>37</v>
          </cell>
        </row>
        <row r="39">
          <cell r="E39" t="str">
            <v>周玉华</v>
          </cell>
          <cell r="F39">
            <v>38</v>
          </cell>
        </row>
        <row r="40">
          <cell r="E40" t="str">
            <v>罗浪</v>
          </cell>
          <cell r="F40">
            <v>39</v>
          </cell>
        </row>
        <row r="41">
          <cell r="E41" t="str">
            <v>陈霜</v>
          </cell>
          <cell r="F41">
            <v>40</v>
          </cell>
        </row>
        <row r="42">
          <cell r="E42" t="str">
            <v>徐岸</v>
          </cell>
          <cell r="F42">
            <v>41</v>
          </cell>
        </row>
        <row r="43">
          <cell r="E43" t="str">
            <v>龙其刚</v>
          </cell>
          <cell r="F43">
            <v>42</v>
          </cell>
        </row>
        <row r="44">
          <cell r="E44" t="str">
            <v>李永幸</v>
          </cell>
          <cell r="F44">
            <v>43</v>
          </cell>
        </row>
        <row r="45">
          <cell r="E45" t="str">
            <v>窦林玉</v>
          </cell>
          <cell r="F45">
            <v>44</v>
          </cell>
        </row>
        <row r="46">
          <cell r="E46" t="str">
            <v>肖玉英</v>
          </cell>
          <cell r="F46">
            <v>45</v>
          </cell>
        </row>
        <row r="47">
          <cell r="E47" t="str">
            <v>陈奎锦</v>
          </cell>
          <cell r="F47">
            <v>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面试成绩汇总表</v>
          </cell>
        </row>
        <row r="2">
          <cell r="A2" t="str">
            <v>招录单位：中山大学附属第一医院贵州医院              面试考场号：                2023 年 12 月 6 日</v>
          </cell>
        </row>
        <row r="3">
          <cell r="A3" t="str">
            <v>抽签顺序</v>
          </cell>
          <cell r="B3" t="str">
            <v>考官姓名及评分</v>
          </cell>
        </row>
        <row r="3">
          <cell r="I3" t="str">
            <v>去掉一个最高分</v>
          </cell>
          <cell r="J3" t="str">
            <v>去掉一个最低分</v>
          </cell>
          <cell r="K3" t="str">
            <v>最后得分</v>
          </cell>
        </row>
        <row r="4">
          <cell r="B4" t="str">
            <v>温洪宇</v>
          </cell>
          <cell r="C4" t="str">
            <v>杨光焕</v>
          </cell>
          <cell r="D4" t="str">
            <v>简璞</v>
          </cell>
          <cell r="E4" t="str">
            <v>汤晋</v>
          </cell>
          <cell r="F4" t="str">
            <v>程玉梅</v>
          </cell>
        </row>
        <row r="5">
          <cell r="A5">
            <v>1</v>
          </cell>
          <cell r="B5">
            <v>65</v>
          </cell>
          <cell r="C5">
            <v>77</v>
          </cell>
          <cell r="D5">
            <v>55</v>
          </cell>
          <cell r="E5">
            <v>78</v>
          </cell>
          <cell r="F5">
            <v>72</v>
          </cell>
        </row>
        <row r="5">
          <cell r="I5">
            <v>78</v>
          </cell>
          <cell r="J5">
            <v>55</v>
          </cell>
          <cell r="K5">
            <v>71.33</v>
          </cell>
        </row>
        <row r="6">
          <cell r="A6">
            <v>2</v>
          </cell>
        </row>
        <row r="6">
          <cell r="K6" t="str">
            <v>缺考</v>
          </cell>
        </row>
        <row r="7">
          <cell r="A7">
            <v>3</v>
          </cell>
        </row>
        <row r="7">
          <cell r="K7" t="str">
            <v>缺考</v>
          </cell>
        </row>
        <row r="8">
          <cell r="A8">
            <v>4</v>
          </cell>
          <cell r="B8">
            <v>70</v>
          </cell>
          <cell r="C8">
            <v>79</v>
          </cell>
          <cell r="D8">
            <v>79</v>
          </cell>
          <cell r="E8">
            <v>76</v>
          </cell>
          <cell r="F8">
            <v>71</v>
          </cell>
        </row>
        <row r="8">
          <cell r="I8">
            <v>79</v>
          </cell>
          <cell r="J8">
            <v>70</v>
          </cell>
          <cell r="K8">
            <v>75.33</v>
          </cell>
        </row>
        <row r="9">
          <cell r="A9">
            <v>5</v>
          </cell>
        </row>
        <row r="9">
          <cell r="K9" t="str">
            <v>缺考</v>
          </cell>
        </row>
        <row r="10">
          <cell r="A10">
            <v>6</v>
          </cell>
          <cell r="B10">
            <v>80</v>
          </cell>
          <cell r="C10">
            <v>90</v>
          </cell>
          <cell r="D10">
            <v>86</v>
          </cell>
          <cell r="E10">
            <v>90</v>
          </cell>
          <cell r="F10">
            <v>78</v>
          </cell>
        </row>
        <row r="10">
          <cell r="I10">
            <v>90</v>
          </cell>
          <cell r="J10">
            <v>78</v>
          </cell>
          <cell r="K10">
            <v>85.33</v>
          </cell>
        </row>
        <row r="11">
          <cell r="A11">
            <v>7</v>
          </cell>
          <cell r="B11">
            <v>70</v>
          </cell>
          <cell r="C11">
            <v>76</v>
          </cell>
          <cell r="D11">
            <v>69</v>
          </cell>
          <cell r="E11">
            <v>72</v>
          </cell>
          <cell r="F11">
            <v>72</v>
          </cell>
        </row>
        <row r="11">
          <cell r="I11">
            <v>76</v>
          </cell>
          <cell r="J11">
            <v>69</v>
          </cell>
          <cell r="K11">
            <v>71.33</v>
          </cell>
        </row>
        <row r="12">
          <cell r="A12">
            <v>8</v>
          </cell>
        </row>
        <row r="12">
          <cell r="K12" t="str">
            <v>缺考</v>
          </cell>
        </row>
        <row r="13">
          <cell r="A13">
            <v>9</v>
          </cell>
        </row>
        <row r="13">
          <cell r="K13" t="str">
            <v>缺考</v>
          </cell>
        </row>
        <row r="14">
          <cell r="A14">
            <v>10</v>
          </cell>
          <cell r="B14">
            <v>74</v>
          </cell>
          <cell r="C14">
            <v>85</v>
          </cell>
          <cell r="D14">
            <v>76</v>
          </cell>
          <cell r="E14">
            <v>72</v>
          </cell>
          <cell r="F14">
            <v>71</v>
          </cell>
        </row>
        <row r="14">
          <cell r="I14">
            <v>85</v>
          </cell>
          <cell r="J14">
            <v>71</v>
          </cell>
          <cell r="K14">
            <v>74</v>
          </cell>
        </row>
        <row r="15">
          <cell r="A15">
            <v>11</v>
          </cell>
          <cell r="B15">
            <v>90</v>
          </cell>
          <cell r="C15">
            <v>94</v>
          </cell>
          <cell r="D15">
            <v>87</v>
          </cell>
          <cell r="E15">
            <v>92</v>
          </cell>
          <cell r="F15">
            <v>83</v>
          </cell>
        </row>
        <row r="15">
          <cell r="I15">
            <v>94</v>
          </cell>
          <cell r="J15">
            <v>83</v>
          </cell>
          <cell r="K15">
            <v>89.67</v>
          </cell>
        </row>
        <row r="16">
          <cell r="A16">
            <v>12</v>
          </cell>
          <cell r="B16">
            <v>68</v>
          </cell>
          <cell r="C16">
            <v>83</v>
          </cell>
          <cell r="D16">
            <v>74</v>
          </cell>
          <cell r="E16">
            <v>75</v>
          </cell>
          <cell r="F16">
            <v>73</v>
          </cell>
        </row>
        <row r="16">
          <cell r="I16">
            <v>83</v>
          </cell>
          <cell r="J16">
            <v>68</v>
          </cell>
          <cell r="K16">
            <v>74</v>
          </cell>
        </row>
        <row r="17">
          <cell r="A17">
            <v>13</v>
          </cell>
          <cell r="B17">
            <v>69</v>
          </cell>
          <cell r="C17">
            <v>84</v>
          </cell>
          <cell r="D17">
            <v>66</v>
          </cell>
          <cell r="E17">
            <v>73</v>
          </cell>
          <cell r="F17">
            <v>71</v>
          </cell>
        </row>
        <row r="17">
          <cell r="I17">
            <v>84</v>
          </cell>
          <cell r="J17">
            <v>66</v>
          </cell>
          <cell r="K17">
            <v>71</v>
          </cell>
        </row>
        <row r="18">
          <cell r="A18">
            <v>14</v>
          </cell>
        </row>
        <row r="18">
          <cell r="K18" t="str">
            <v>缺考</v>
          </cell>
        </row>
        <row r="19">
          <cell r="A19">
            <v>15</v>
          </cell>
          <cell r="B19">
            <v>70</v>
          </cell>
          <cell r="C19">
            <v>80</v>
          </cell>
          <cell r="D19">
            <v>77</v>
          </cell>
          <cell r="E19">
            <v>73</v>
          </cell>
          <cell r="F19">
            <v>72</v>
          </cell>
        </row>
        <row r="19">
          <cell r="I19">
            <v>80</v>
          </cell>
          <cell r="J19">
            <v>70</v>
          </cell>
          <cell r="K19">
            <v>74</v>
          </cell>
        </row>
        <row r="20">
          <cell r="A20">
            <v>16</v>
          </cell>
        </row>
        <row r="20">
          <cell r="K20" t="str">
            <v>缺考</v>
          </cell>
        </row>
        <row r="21">
          <cell r="A21">
            <v>17</v>
          </cell>
          <cell r="B21">
            <v>66</v>
          </cell>
          <cell r="C21">
            <v>78</v>
          </cell>
          <cell r="D21">
            <v>70</v>
          </cell>
          <cell r="E21">
            <v>71</v>
          </cell>
          <cell r="F21">
            <v>72</v>
          </cell>
        </row>
        <row r="21">
          <cell r="I21">
            <v>78</v>
          </cell>
          <cell r="J21">
            <v>66</v>
          </cell>
          <cell r="K21">
            <v>71</v>
          </cell>
        </row>
        <row r="22">
          <cell r="A22">
            <v>18</v>
          </cell>
        </row>
        <row r="22">
          <cell r="K22" t="str">
            <v>缺考</v>
          </cell>
        </row>
        <row r="23">
          <cell r="A23">
            <v>19</v>
          </cell>
          <cell r="B23">
            <v>72</v>
          </cell>
          <cell r="C23">
            <v>85</v>
          </cell>
          <cell r="D23">
            <v>76</v>
          </cell>
          <cell r="E23">
            <v>78</v>
          </cell>
          <cell r="F23">
            <v>71</v>
          </cell>
        </row>
        <row r="23">
          <cell r="I23">
            <v>85</v>
          </cell>
          <cell r="J23">
            <v>71</v>
          </cell>
          <cell r="K23">
            <v>75.33</v>
          </cell>
        </row>
        <row r="24">
          <cell r="A24">
            <v>20</v>
          </cell>
        </row>
        <row r="24">
          <cell r="K24" t="str">
            <v>缺考</v>
          </cell>
        </row>
        <row r="25">
          <cell r="A25">
            <v>21</v>
          </cell>
        </row>
        <row r="25">
          <cell r="K25" t="str">
            <v>缺考</v>
          </cell>
        </row>
        <row r="26">
          <cell r="A26">
            <v>22</v>
          </cell>
          <cell r="B26">
            <v>96</v>
          </cell>
          <cell r="C26">
            <v>96</v>
          </cell>
          <cell r="D26">
            <v>89</v>
          </cell>
          <cell r="E26">
            <v>98</v>
          </cell>
          <cell r="F26">
            <v>86</v>
          </cell>
        </row>
        <row r="26">
          <cell r="I26">
            <v>98</v>
          </cell>
          <cell r="J26">
            <v>86</v>
          </cell>
          <cell r="K26">
            <v>93.67</v>
          </cell>
        </row>
        <row r="27">
          <cell r="A27">
            <v>23</v>
          </cell>
        </row>
        <row r="27">
          <cell r="K27" t="str">
            <v>缺考</v>
          </cell>
        </row>
        <row r="28">
          <cell r="A28">
            <v>24</v>
          </cell>
          <cell r="B28">
            <v>65</v>
          </cell>
          <cell r="C28">
            <v>78</v>
          </cell>
          <cell r="D28">
            <v>73</v>
          </cell>
          <cell r="E28">
            <v>75</v>
          </cell>
          <cell r="F28">
            <v>71</v>
          </cell>
        </row>
        <row r="28">
          <cell r="I28">
            <v>78</v>
          </cell>
          <cell r="J28">
            <v>65</v>
          </cell>
          <cell r="K28">
            <v>73</v>
          </cell>
        </row>
        <row r="29">
          <cell r="A29">
            <v>25</v>
          </cell>
          <cell r="B29">
            <v>66</v>
          </cell>
          <cell r="C29">
            <v>79</v>
          </cell>
          <cell r="D29">
            <v>65</v>
          </cell>
          <cell r="E29">
            <v>72</v>
          </cell>
          <cell r="F29">
            <v>72</v>
          </cell>
        </row>
        <row r="29">
          <cell r="I29">
            <v>79</v>
          </cell>
          <cell r="J29">
            <v>65</v>
          </cell>
          <cell r="K29">
            <v>70</v>
          </cell>
        </row>
        <row r="30">
          <cell r="A30">
            <v>26</v>
          </cell>
          <cell r="B30">
            <v>85</v>
          </cell>
          <cell r="C30">
            <v>87</v>
          </cell>
          <cell r="D30">
            <v>83</v>
          </cell>
          <cell r="E30">
            <v>91</v>
          </cell>
          <cell r="F30">
            <v>76</v>
          </cell>
        </row>
        <row r="30">
          <cell r="I30">
            <v>91</v>
          </cell>
          <cell r="J30">
            <v>76</v>
          </cell>
          <cell r="K30">
            <v>85</v>
          </cell>
        </row>
        <row r="31">
          <cell r="A31">
            <v>27</v>
          </cell>
          <cell r="B31">
            <v>76</v>
          </cell>
          <cell r="C31">
            <v>83</v>
          </cell>
          <cell r="D31">
            <v>78</v>
          </cell>
          <cell r="E31">
            <v>72</v>
          </cell>
          <cell r="F31">
            <v>72</v>
          </cell>
        </row>
        <row r="31">
          <cell r="I31">
            <v>83</v>
          </cell>
          <cell r="J31">
            <v>72</v>
          </cell>
          <cell r="K31">
            <v>75.33</v>
          </cell>
        </row>
        <row r="32">
          <cell r="A32">
            <v>28</v>
          </cell>
          <cell r="B32">
            <v>73</v>
          </cell>
          <cell r="C32">
            <v>84</v>
          </cell>
          <cell r="D32">
            <v>79</v>
          </cell>
          <cell r="E32">
            <v>72</v>
          </cell>
          <cell r="F32">
            <v>71</v>
          </cell>
        </row>
        <row r="32">
          <cell r="I32">
            <v>84</v>
          </cell>
          <cell r="J32">
            <v>71</v>
          </cell>
          <cell r="K32">
            <v>74.67</v>
          </cell>
        </row>
        <row r="33">
          <cell r="A33">
            <v>29</v>
          </cell>
          <cell r="B33">
            <v>64</v>
          </cell>
          <cell r="C33">
            <v>76</v>
          </cell>
          <cell r="D33">
            <v>71</v>
          </cell>
          <cell r="E33">
            <v>70</v>
          </cell>
          <cell r="F33">
            <v>71</v>
          </cell>
        </row>
        <row r="33">
          <cell r="I33">
            <v>76</v>
          </cell>
          <cell r="J33">
            <v>64</v>
          </cell>
          <cell r="K33">
            <v>70.67</v>
          </cell>
        </row>
        <row r="34">
          <cell r="A34">
            <v>30</v>
          </cell>
        </row>
        <row r="34">
          <cell r="K34" t="str">
            <v>缺考</v>
          </cell>
        </row>
        <row r="35">
          <cell r="A35">
            <v>31</v>
          </cell>
          <cell r="B35">
            <v>64</v>
          </cell>
          <cell r="C35">
            <v>77</v>
          </cell>
          <cell r="D35">
            <v>65</v>
          </cell>
          <cell r="E35">
            <v>70</v>
          </cell>
          <cell r="F35">
            <v>72</v>
          </cell>
        </row>
        <row r="35">
          <cell r="I35">
            <v>77</v>
          </cell>
          <cell r="J35">
            <v>64</v>
          </cell>
          <cell r="K35">
            <v>69</v>
          </cell>
        </row>
        <row r="36">
          <cell r="A36">
            <v>32</v>
          </cell>
        </row>
        <row r="36">
          <cell r="K36" t="str">
            <v>缺考</v>
          </cell>
        </row>
        <row r="37">
          <cell r="A37">
            <v>33</v>
          </cell>
          <cell r="B37">
            <v>93</v>
          </cell>
          <cell r="C37">
            <v>93</v>
          </cell>
          <cell r="D37">
            <v>88</v>
          </cell>
          <cell r="E37">
            <v>96</v>
          </cell>
          <cell r="F37">
            <v>84</v>
          </cell>
        </row>
        <row r="37">
          <cell r="I37">
            <v>96</v>
          </cell>
          <cell r="J37">
            <v>84</v>
          </cell>
          <cell r="K37">
            <v>91.33</v>
          </cell>
        </row>
        <row r="38">
          <cell r="A38">
            <v>34</v>
          </cell>
        </row>
        <row r="38">
          <cell r="K38" t="str">
            <v>缺考</v>
          </cell>
        </row>
        <row r="39">
          <cell r="A39">
            <v>35</v>
          </cell>
        </row>
        <row r="39">
          <cell r="K39" t="str">
            <v>缺考</v>
          </cell>
        </row>
        <row r="40">
          <cell r="A40">
            <v>36</v>
          </cell>
          <cell r="B40">
            <v>69</v>
          </cell>
          <cell r="C40">
            <v>82</v>
          </cell>
          <cell r="D40">
            <v>75</v>
          </cell>
          <cell r="E40">
            <v>70</v>
          </cell>
          <cell r="F40">
            <v>73</v>
          </cell>
        </row>
        <row r="40">
          <cell r="I40">
            <v>82</v>
          </cell>
          <cell r="J40">
            <v>69</v>
          </cell>
          <cell r="K40">
            <v>72.67</v>
          </cell>
        </row>
        <row r="41">
          <cell r="A41">
            <v>37</v>
          </cell>
          <cell r="B41">
            <v>68</v>
          </cell>
          <cell r="C41">
            <v>82</v>
          </cell>
          <cell r="D41">
            <v>74</v>
          </cell>
          <cell r="E41">
            <v>71</v>
          </cell>
          <cell r="F41">
            <v>71</v>
          </cell>
        </row>
        <row r="41">
          <cell r="I41">
            <v>82</v>
          </cell>
          <cell r="J41">
            <v>68</v>
          </cell>
          <cell r="K41">
            <v>72</v>
          </cell>
        </row>
        <row r="42">
          <cell r="A42">
            <v>38</v>
          </cell>
        </row>
        <row r="42">
          <cell r="K42" t="str">
            <v>缺考</v>
          </cell>
        </row>
        <row r="43">
          <cell r="A43">
            <v>39</v>
          </cell>
        </row>
        <row r="43">
          <cell r="K43" t="str">
            <v>缺考</v>
          </cell>
        </row>
        <row r="44">
          <cell r="A44">
            <v>40</v>
          </cell>
        </row>
        <row r="44">
          <cell r="K44" t="str">
            <v>缺考</v>
          </cell>
        </row>
        <row r="45">
          <cell r="A45">
            <v>41</v>
          </cell>
        </row>
        <row r="45">
          <cell r="K45" t="str">
            <v>缺考</v>
          </cell>
        </row>
        <row r="46">
          <cell r="A46">
            <v>42</v>
          </cell>
        </row>
        <row r="46">
          <cell r="K46" t="str">
            <v>缺考</v>
          </cell>
        </row>
        <row r="47">
          <cell r="A47">
            <v>43</v>
          </cell>
          <cell r="B47">
            <v>65</v>
          </cell>
          <cell r="C47">
            <v>79</v>
          </cell>
          <cell r="D47">
            <v>81</v>
          </cell>
          <cell r="E47">
            <v>72</v>
          </cell>
          <cell r="F47">
            <v>72</v>
          </cell>
        </row>
        <row r="47">
          <cell r="I47">
            <v>81</v>
          </cell>
          <cell r="J47">
            <v>65</v>
          </cell>
          <cell r="K47">
            <v>74.33</v>
          </cell>
        </row>
        <row r="48">
          <cell r="A48">
            <v>44</v>
          </cell>
        </row>
        <row r="48">
          <cell r="K48" t="str">
            <v>缺考</v>
          </cell>
        </row>
        <row r="49">
          <cell r="A49">
            <v>45</v>
          </cell>
        </row>
        <row r="49">
          <cell r="K49" t="str">
            <v>缺考</v>
          </cell>
        </row>
        <row r="50">
          <cell r="A50">
            <v>46</v>
          </cell>
        </row>
        <row r="50">
          <cell r="K50" t="str">
            <v>缺考</v>
          </cell>
        </row>
        <row r="51">
          <cell r="A51" t="str">
            <v>记分员（登分人）：徐梦青            监督员（核分人）：陆思伟               主考官：温洪宇</v>
          </cell>
        </row>
        <row r="52">
          <cell r="A52" t="str">
            <v>注： 1、如遇空号，请在“最后得分”栏内填写“缺考”；2、如遇轮换主考官时，每个招录单位单独填写此表。如主考官不变，不同招录单位可填写在一张表上。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E23" sqref="E23"/>
    </sheetView>
  </sheetViews>
  <sheetFormatPr defaultColWidth="9" defaultRowHeight="13.5"/>
  <cols>
    <col min="1" max="1" width="4.75" customWidth="1"/>
    <col min="2" max="2" width="13.375" customWidth="1"/>
    <col min="4" max="4" width="21.625" customWidth="1"/>
    <col min="5" max="5" width="18.75" customWidth="1"/>
    <col min="7" max="7" width="9" style="1"/>
    <col min="8" max="8" width="9" style="32"/>
  </cols>
  <sheetData>
    <row r="1" ht="24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3" t="s">
        <v>7</v>
      </c>
      <c r="I1" s="3" t="s">
        <v>8</v>
      </c>
    </row>
    <row r="2" spans="1:9">
      <c r="A2" s="5">
        <v>1</v>
      </c>
      <c r="B2" s="6" t="s">
        <v>9</v>
      </c>
      <c r="C2" s="6" t="s">
        <v>10</v>
      </c>
      <c r="D2" s="6" t="s">
        <v>11</v>
      </c>
      <c r="E2" s="27" t="s">
        <v>12</v>
      </c>
      <c r="F2" s="6" t="s">
        <v>13</v>
      </c>
      <c r="G2" s="8">
        <v>10</v>
      </c>
      <c r="H2" s="34">
        <v>85</v>
      </c>
      <c r="I2" s="5" t="s">
        <v>14</v>
      </c>
    </row>
    <row r="3" spans="1:9">
      <c r="A3" s="5">
        <v>2</v>
      </c>
      <c r="B3" s="6" t="s">
        <v>15</v>
      </c>
      <c r="C3" s="6" t="s">
        <v>16</v>
      </c>
      <c r="D3" s="6" t="s">
        <v>17</v>
      </c>
      <c r="E3" s="27" t="s">
        <v>12</v>
      </c>
      <c r="F3" s="6" t="s">
        <v>13</v>
      </c>
      <c r="G3" s="8">
        <v>11</v>
      </c>
      <c r="H3" s="34">
        <v>84</v>
      </c>
      <c r="I3" s="5" t="s">
        <v>14</v>
      </c>
    </row>
    <row r="4" spans="1:9">
      <c r="A4" s="5">
        <v>3</v>
      </c>
      <c r="B4" s="6" t="s">
        <v>18</v>
      </c>
      <c r="C4" s="6" t="s">
        <v>19</v>
      </c>
      <c r="D4" s="6" t="s">
        <v>20</v>
      </c>
      <c r="E4" s="27" t="s">
        <v>12</v>
      </c>
      <c r="F4" s="6" t="s">
        <v>13</v>
      </c>
      <c r="G4" s="8">
        <v>8</v>
      </c>
      <c r="H4" s="34">
        <v>81.33</v>
      </c>
      <c r="I4" s="5" t="s">
        <v>14</v>
      </c>
    </row>
    <row r="5" spans="1:9">
      <c r="A5" s="5">
        <v>4</v>
      </c>
      <c r="B5" s="6" t="s">
        <v>21</v>
      </c>
      <c r="C5" s="6" t="s">
        <v>22</v>
      </c>
      <c r="D5" s="6" t="s">
        <v>23</v>
      </c>
      <c r="E5" s="27" t="s">
        <v>12</v>
      </c>
      <c r="F5" s="6" t="s">
        <v>13</v>
      </c>
      <c r="G5" s="8">
        <v>4</v>
      </c>
      <c r="H5" s="34">
        <v>81</v>
      </c>
      <c r="I5" s="5" t="s">
        <v>14</v>
      </c>
    </row>
    <row r="6" spans="1:9">
      <c r="A6" s="5">
        <v>5</v>
      </c>
      <c r="B6" s="6" t="s">
        <v>24</v>
      </c>
      <c r="C6" s="6" t="s">
        <v>25</v>
      </c>
      <c r="D6" s="6" t="s">
        <v>26</v>
      </c>
      <c r="E6" s="27" t="s">
        <v>12</v>
      </c>
      <c r="F6" s="6" t="s">
        <v>13</v>
      </c>
      <c r="G6" s="8">
        <v>12</v>
      </c>
      <c r="H6" s="34">
        <v>77.67</v>
      </c>
      <c r="I6" s="5"/>
    </row>
    <row r="7" spans="1:9">
      <c r="A7" s="5">
        <v>6</v>
      </c>
      <c r="B7" s="6" t="s">
        <v>27</v>
      </c>
      <c r="C7" s="6" t="s">
        <v>28</v>
      </c>
      <c r="D7" s="6" t="s">
        <v>29</v>
      </c>
      <c r="E7" s="27" t="s">
        <v>12</v>
      </c>
      <c r="F7" s="6" t="s">
        <v>13</v>
      </c>
      <c r="G7" s="8">
        <v>15</v>
      </c>
      <c r="H7" s="34">
        <v>71.67</v>
      </c>
      <c r="I7" s="5"/>
    </row>
    <row r="8" spans="1:9">
      <c r="A8" s="5">
        <v>7</v>
      </c>
      <c r="B8" s="6" t="s">
        <v>30</v>
      </c>
      <c r="C8" s="6" t="s">
        <v>31</v>
      </c>
      <c r="D8" s="6" t="s">
        <v>32</v>
      </c>
      <c r="E8" s="27" t="s">
        <v>12</v>
      </c>
      <c r="F8" s="6" t="s">
        <v>13</v>
      </c>
      <c r="G8" s="8"/>
      <c r="H8" s="34" t="s">
        <v>33</v>
      </c>
      <c r="I8" s="5"/>
    </row>
    <row r="9" spans="1:9">
      <c r="A9" s="5">
        <v>8</v>
      </c>
      <c r="B9" s="6" t="s">
        <v>34</v>
      </c>
      <c r="C9" s="6" t="s">
        <v>35</v>
      </c>
      <c r="D9" s="6" t="s">
        <v>36</v>
      </c>
      <c r="E9" s="27" t="s">
        <v>12</v>
      </c>
      <c r="F9" s="6" t="s">
        <v>13</v>
      </c>
      <c r="G9" s="8"/>
      <c r="H9" s="34" t="s">
        <v>33</v>
      </c>
      <c r="I9" s="5"/>
    </row>
    <row r="10" spans="1:9">
      <c r="A10" s="5">
        <v>9</v>
      </c>
      <c r="B10" s="6" t="s">
        <v>37</v>
      </c>
      <c r="C10" s="6" t="s">
        <v>38</v>
      </c>
      <c r="D10" s="6" t="s">
        <v>39</v>
      </c>
      <c r="E10" s="27" t="s">
        <v>12</v>
      </c>
      <c r="F10" s="6" t="s">
        <v>13</v>
      </c>
      <c r="G10" s="8"/>
      <c r="H10" s="34" t="s">
        <v>33</v>
      </c>
      <c r="I10" s="5"/>
    </row>
    <row r="11" spans="1:9">
      <c r="A11" s="5">
        <v>10</v>
      </c>
      <c r="B11" s="6" t="s">
        <v>40</v>
      </c>
      <c r="C11" s="6" t="s">
        <v>41</v>
      </c>
      <c r="D11" s="6" t="s">
        <v>42</v>
      </c>
      <c r="E11" s="27" t="s">
        <v>12</v>
      </c>
      <c r="F11" s="6" t="s">
        <v>13</v>
      </c>
      <c r="G11" s="8"/>
      <c r="H11" s="34" t="s">
        <v>33</v>
      </c>
      <c r="I11" s="5"/>
    </row>
    <row r="12" spans="1:9">
      <c r="A12" s="5">
        <v>11</v>
      </c>
      <c r="B12" s="6" t="s">
        <v>43</v>
      </c>
      <c r="C12" s="6" t="s">
        <v>44</v>
      </c>
      <c r="D12" s="6" t="s">
        <v>45</v>
      </c>
      <c r="E12" s="27" t="s">
        <v>12</v>
      </c>
      <c r="F12" s="6" t="s">
        <v>13</v>
      </c>
      <c r="G12" s="8"/>
      <c r="H12" s="34" t="s">
        <v>33</v>
      </c>
      <c r="I12" s="5"/>
    </row>
    <row r="13" spans="1:9">
      <c r="A13" s="5">
        <v>12</v>
      </c>
      <c r="B13" s="6" t="s">
        <v>46</v>
      </c>
      <c r="C13" s="6" t="s">
        <v>47</v>
      </c>
      <c r="D13" s="6" t="s">
        <v>48</v>
      </c>
      <c r="E13" s="27" t="s">
        <v>12</v>
      </c>
      <c r="F13" s="6" t="s">
        <v>13</v>
      </c>
      <c r="G13" s="8"/>
      <c r="H13" s="34" t="s">
        <v>33</v>
      </c>
      <c r="I13" s="5"/>
    </row>
    <row r="14" spans="1:9">
      <c r="A14" s="5">
        <v>13</v>
      </c>
      <c r="B14" s="6" t="s">
        <v>49</v>
      </c>
      <c r="C14" s="6" t="s">
        <v>50</v>
      </c>
      <c r="D14" s="6" t="s">
        <v>51</v>
      </c>
      <c r="E14" s="27" t="s">
        <v>12</v>
      </c>
      <c r="F14" s="6" t="s">
        <v>13</v>
      </c>
      <c r="G14" s="8"/>
      <c r="H14" s="34" t="s">
        <v>33</v>
      </c>
      <c r="I14" s="5"/>
    </row>
    <row r="15" spans="1:9">
      <c r="A15" s="5">
        <v>14</v>
      </c>
      <c r="B15" s="6" t="s">
        <v>52</v>
      </c>
      <c r="C15" s="6" t="s">
        <v>53</v>
      </c>
      <c r="D15" s="6" t="s">
        <v>54</v>
      </c>
      <c r="E15" s="27" t="s">
        <v>12</v>
      </c>
      <c r="F15" s="6" t="s">
        <v>13</v>
      </c>
      <c r="G15" s="8"/>
      <c r="H15" s="34" t="s">
        <v>33</v>
      </c>
      <c r="I15" s="5"/>
    </row>
    <row r="16" spans="1:9">
      <c r="A16" s="5">
        <v>15</v>
      </c>
      <c r="B16" s="6" t="s">
        <v>55</v>
      </c>
      <c r="C16" s="6" t="s">
        <v>56</v>
      </c>
      <c r="D16" s="6" t="s">
        <v>57</v>
      </c>
      <c r="E16" s="27" t="s">
        <v>12</v>
      </c>
      <c r="F16" s="6" t="s">
        <v>13</v>
      </c>
      <c r="G16" s="8"/>
      <c r="H16" s="34" t="s">
        <v>33</v>
      </c>
      <c r="I16" s="5"/>
    </row>
  </sheetData>
  <sortState ref="A2:J7">
    <sortCondition ref="H2:H7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zoomScale="85" zoomScaleNormal="85" workbookViewId="0">
      <selection activeCell="E53" sqref="E53"/>
    </sheetView>
  </sheetViews>
  <sheetFormatPr defaultColWidth="9" defaultRowHeight="30" customHeight="1"/>
  <cols>
    <col min="1" max="1" width="8.5" style="22" customWidth="1"/>
    <col min="2" max="2" width="14.25" style="22" customWidth="1"/>
    <col min="3" max="3" width="12.375" style="22" customWidth="1"/>
    <col min="4" max="4" width="20.5" style="22" customWidth="1"/>
    <col min="5" max="5" width="18.875" style="22" customWidth="1"/>
    <col min="6" max="6" width="9.75" style="22" customWidth="1"/>
    <col min="7" max="7" width="7.375" style="21" customWidth="1"/>
    <col min="8" max="8" width="9" style="23"/>
    <col min="9" max="9" width="13.625" style="21" customWidth="1"/>
    <col min="10" max="16382" width="9" style="21"/>
  </cols>
  <sheetData>
    <row r="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4" t="s">
        <v>6</v>
      </c>
      <c r="H1" s="25" t="s">
        <v>7</v>
      </c>
      <c r="I1" s="31" t="s">
        <v>8</v>
      </c>
    </row>
    <row r="2" customHeight="1" spans="1:9">
      <c r="A2" s="26">
        <v>21</v>
      </c>
      <c r="B2" s="6" t="s">
        <v>58</v>
      </c>
      <c r="C2" s="6" t="s">
        <v>59</v>
      </c>
      <c r="D2" s="6" t="s">
        <v>60</v>
      </c>
      <c r="E2" s="27" t="s">
        <v>61</v>
      </c>
      <c r="F2" s="28" t="s">
        <v>62</v>
      </c>
      <c r="G2" s="29">
        <f>VLOOKUP(C:C,[2]sheet1!$E$1:$F$65536,2,FALSE)</f>
        <v>22</v>
      </c>
      <c r="H2" s="30">
        <f>VLOOKUP(G:G,[3]Sheet1!$A:$K,11,FALSE)</f>
        <v>93.67</v>
      </c>
      <c r="I2" s="29" t="s">
        <v>14</v>
      </c>
    </row>
    <row r="3" customHeight="1" spans="1:9">
      <c r="A3" s="26">
        <v>33</v>
      </c>
      <c r="B3" s="6" t="s">
        <v>63</v>
      </c>
      <c r="C3" s="6" t="s">
        <v>64</v>
      </c>
      <c r="D3" s="6" t="s">
        <v>65</v>
      </c>
      <c r="E3" s="27" t="s">
        <v>61</v>
      </c>
      <c r="F3" s="28" t="s">
        <v>62</v>
      </c>
      <c r="G3" s="29">
        <f>VLOOKUP(C:C,[2]sheet1!$E$1:$F$65536,2,FALSE)</f>
        <v>33</v>
      </c>
      <c r="H3" s="30">
        <f>VLOOKUP(G:G,[3]Sheet1!$A:$K,11,FALSE)</f>
        <v>91.33</v>
      </c>
      <c r="I3" s="29" t="s">
        <v>14</v>
      </c>
    </row>
    <row r="4" customHeight="1" spans="1:9">
      <c r="A4" s="26">
        <v>46</v>
      </c>
      <c r="B4" s="6" t="s">
        <v>66</v>
      </c>
      <c r="C4" s="6" t="s">
        <v>67</v>
      </c>
      <c r="D4" s="6" t="s">
        <v>68</v>
      </c>
      <c r="E4" s="27" t="s">
        <v>61</v>
      </c>
      <c r="F4" s="28" t="s">
        <v>62</v>
      </c>
      <c r="G4" s="29">
        <f>VLOOKUP(C:C,[2]sheet1!$E$1:$F$65536,2,FALSE)</f>
        <v>11</v>
      </c>
      <c r="H4" s="30">
        <f>VLOOKUP(G:G,[3]Sheet1!$A:$K,11,FALSE)</f>
        <v>89.67</v>
      </c>
      <c r="I4" s="29" t="s">
        <v>14</v>
      </c>
    </row>
    <row r="5" customHeight="1" spans="1:9">
      <c r="A5" s="26">
        <v>7</v>
      </c>
      <c r="B5" s="6" t="s">
        <v>69</v>
      </c>
      <c r="C5" s="6" t="s">
        <v>70</v>
      </c>
      <c r="D5" s="6" t="s">
        <v>71</v>
      </c>
      <c r="E5" s="27" t="s">
        <v>61</v>
      </c>
      <c r="F5" s="28" t="s">
        <v>62</v>
      </c>
      <c r="G5" s="29">
        <f>VLOOKUP(C:C,[2]sheet1!$E$1:$F$65536,2,FALSE)</f>
        <v>6</v>
      </c>
      <c r="H5" s="30">
        <f>VLOOKUP(G:G,[3]Sheet1!$A:$K,11,FALSE)</f>
        <v>85.33</v>
      </c>
      <c r="I5" s="29"/>
    </row>
    <row r="6" customHeight="1" spans="1:9">
      <c r="A6" s="26">
        <v>40</v>
      </c>
      <c r="B6" s="6" t="s">
        <v>72</v>
      </c>
      <c r="C6" s="6" t="s">
        <v>73</v>
      </c>
      <c r="D6" s="6" t="s">
        <v>74</v>
      </c>
      <c r="E6" s="27" t="s">
        <v>61</v>
      </c>
      <c r="F6" s="28" t="s">
        <v>62</v>
      </c>
      <c r="G6" s="29">
        <f>VLOOKUP(C:C,[2]sheet1!$E$1:$F$65536,2,FALSE)</f>
        <v>26</v>
      </c>
      <c r="H6" s="30">
        <f>VLOOKUP(G:G,[3]Sheet1!$A:$K,11,FALSE)</f>
        <v>85</v>
      </c>
      <c r="I6" s="29"/>
    </row>
    <row r="7" customHeight="1" spans="1:9">
      <c r="A7" s="26">
        <v>13</v>
      </c>
      <c r="B7" s="6" t="s">
        <v>75</v>
      </c>
      <c r="C7" s="6" t="s">
        <v>76</v>
      </c>
      <c r="D7" s="6" t="s">
        <v>77</v>
      </c>
      <c r="E7" s="27" t="s">
        <v>61</v>
      </c>
      <c r="F7" s="28" t="s">
        <v>62</v>
      </c>
      <c r="G7" s="29">
        <f>VLOOKUP(C:C,[2]sheet1!$E$1:$F$65536,2,FALSE)</f>
        <v>4</v>
      </c>
      <c r="H7" s="30">
        <f>VLOOKUP(G:G,[3]Sheet1!$A:$K,11,FALSE)</f>
        <v>75.33</v>
      </c>
      <c r="I7" s="29"/>
    </row>
    <row r="8" customHeight="1" spans="1:9">
      <c r="A8" s="26">
        <v>23</v>
      </c>
      <c r="B8" s="6" t="s">
        <v>78</v>
      </c>
      <c r="C8" s="6" t="s">
        <v>79</v>
      </c>
      <c r="D8" s="6" t="s">
        <v>80</v>
      </c>
      <c r="E8" s="27" t="s">
        <v>61</v>
      </c>
      <c r="F8" s="28" t="s">
        <v>62</v>
      </c>
      <c r="G8" s="29">
        <f>VLOOKUP(C:C,[2]sheet1!$E$1:$F$65536,2,FALSE)</f>
        <v>27</v>
      </c>
      <c r="H8" s="30">
        <f>VLOOKUP(G:G,[3]Sheet1!$A:$K,11,FALSE)</f>
        <v>75.33</v>
      </c>
      <c r="I8" s="29"/>
    </row>
    <row r="9" customHeight="1" spans="1:9">
      <c r="A9" s="26">
        <v>37</v>
      </c>
      <c r="B9" s="6" t="s">
        <v>81</v>
      </c>
      <c r="C9" s="6" t="s">
        <v>82</v>
      </c>
      <c r="D9" s="6" t="s">
        <v>83</v>
      </c>
      <c r="E9" s="27" t="s">
        <v>61</v>
      </c>
      <c r="F9" s="28" t="s">
        <v>62</v>
      </c>
      <c r="G9" s="29">
        <f>VLOOKUP(C:C,[2]sheet1!$E$1:$F$65536,2,FALSE)</f>
        <v>19</v>
      </c>
      <c r="H9" s="30">
        <f>VLOOKUP(G:G,[3]Sheet1!$A:$K,11,FALSE)</f>
        <v>75.33</v>
      </c>
      <c r="I9" s="29"/>
    </row>
    <row r="10" customHeight="1" spans="1:9">
      <c r="A10" s="26">
        <v>36</v>
      </c>
      <c r="B10" s="6" t="s">
        <v>84</v>
      </c>
      <c r="C10" s="6" t="s">
        <v>85</v>
      </c>
      <c r="D10" s="6" t="s">
        <v>86</v>
      </c>
      <c r="E10" s="27" t="s">
        <v>61</v>
      </c>
      <c r="F10" s="28" t="s">
        <v>62</v>
      </c>
      <c r="G10" s="29">
        <f>VLOOKUP(C:C,[2]sheet1!$E$1:$F$65536,2,FALSE)</f>
        <v>28</v>
      </c>
      <c r="H10" s="30">
        <f>VLOOKUP(G:G,[3]Sheet1!$A:$K,11,FALSE)</f>
        <v>74.67</v>
      </c>
      <c r="I10" s="29"/>
    </row>
    <row r="11" customHeight="1" spans="1:9">
      <c r="A11" s="26">
        <v>5</v>
      </c>
      <c r="B11" s="6" t="s">
        <v>87</v>
      </c>
      <c r="C11" s="6" t="s">
        <v>88</v>
      </c>
      <c r="D11" s="6" t="s">
        <v>89</v>
      </c>
      <c r="E11" s="27" t="s">
        <v>61</v>
      </c>
      <c r="F11" s="28" t="s">
        <v>62</v>
      </c>
      <c r="G11" s="29">
        <f>VLOOKUP(C:C,[2]sheet1!$E$1:$F$65536,2,FALSE)</f>
        <v>43</v>
      </c>
      <c r="H11" s="30">
        <f>VLOOKUP(G:G,[3]Sheet1!$A:$K,11,FALSE)</f>
        <v>74.33</v>
      </c>
      <c r="I11" s="29"/>
    </row>
    <row r="12" customHeight="1" spans="1:9">
      <c r="A12" s="26">
        <v>3</v>
      </c>
      <c r="B12" s="6" t="s">
        <v>90</v>
      </c>
      <c r="C12" s="6" t="s">
        <v>91</v>
      </c>
      <c r="D12" s="6" t="s">
        <v>92</v>
      </c>
      <c r="E12" s="27" t="s">
        <v>61</v>
      </c>
      <c r="F12" s="28" t="s">
        <v>62</v>
      </c>
      <c r="G12" s="29">
        <f>VLOOKUP(C:C,[2]sheet1!$E$1:$F$65536,2,FALSE)</f>
        <v>15</v>
      </c>
      <c r="H12" s="30">
        <f>VLOOKUP(G:G,[3]Sheet1!$A:$K,11,FALSE)</f>
        <v>74</v>
      </c>
      <c r="I12" s="29"/>
    </row>
    <row r="13" customHeight="1" spans="1:9">
      <c r="A13" s="26">
        <v>4</v>
      </c>
      <c r="B13" s="6" t="s">
        <v>93</v>
      </c>
      <c r="C13" s="6" t="s">
        <v>94</v>
      </c>
      <c r="D13" s="6" t="s">
        <v>95</v>
      </c>
      <c r="E13" s="27" t="s">
        <v>61</v>
      </c>
      <c r="F13" s="28" t="s">
        <v>62</v>
      </c>
      <c r="G13" s="29">
        <f>VLOOKUP(C:C,[2]sheet1!$E$1:$F$65536,2,FALSE)</f>
        <v>12</v>
      </c>
      <c r="H13" s="30">
        <f>VLOOKUP(G:G,[3]Sheet1!$A:$K,11,FALSE)</f>
        <v>74</v>
      </c>
      <c r="I13" s="29"/>
    </row>
    <row r="14" customHeight="1" spans="1:9">
      <c r="A14" s="26">
        <v>6</v>
      </c>
      <c r="B14" s="6" t="s">
        <v>96</v>
      </c>
      <c r="C14" s="6" t="s">
        <v>97</v>
      </c>
      <c r="D14" s="6" t="s">
        <v>98</v>
      </c>
      <c r="E14" s="27" t="s">
        <v>61</v>
      </c>
      <c r="F14" s="28" t="s">
        <v>62</v>
      </c>
      <c r="G14" s="29">
        <f>VLOOKUP(C:C,[2]sheet1!$E$1:$F$65536,2,FALSE)</f>
        <v>10</v>
      </c>
      <c r="H14" s="30">
        <f>VLOOKUP(G:G,[3]Sheet1!$A:$K,11,FALSE)</f>
        <v>74</v>
      </c>
      <c r="I14" s="29"/>
    </row>
    <row r="15" customHeight="1" spans="1:9">
      <c r="A15" s="26">
        <v>24</v>
      </c>
      <c r="B15" s="6" t="s">
        <v>99</v>
      </c>
      <c r="C15" s="6" t="s">
        <v>100</v>
      </c>
      <c r="D15" s="6" t="s">
        <v>101</v>
      </c>
      <c r="E15" s="27" t="s">
        <v>61</v>
      </c>
      <c r="F15" s="28" t="s">
        <v>62</v>
      </c>
      <c r="G15" s="29">
        <f>VLOOKUP(C:C,[2]sheet1!$E$1:$F$65536,2,FALSE)</f>
        <v>24</v>
      </c>
      <c r="H15" s="30">
        <f>VLOOKUP(G:G,[3]Sheet1!$A:$K,11,FALSE)</f>
        <v>73</v>
      </c>
      <c r="I15" s="29"/>
    </row>
    <row r="16" customHeight="1" spans="1:9">
      <c r="A16" s="26">
        <v>19</v>
      </c>
      <c r="B16" s="6" t="s">
        <v>102</v>
      </c>
      <c r="C16" s="6" t="s">
        <v>103</v>
      </c>
      <c r="D16" s="6" t="s">
        <v>104</v>
      </c>
      <c r="E16" s="27" t="s">
        <v>61</v>
      </c>
      <c r="F16" s="28" t="s">
        <v>62</v>
      </c>
      <c r="G16" s="29">
        <f>VLOOKUP(C:C,[2]sheet1!$E$1:$F$65536,2,FALSE)</f>
        <v>36</v>
      </c>
      <c r="H16" s="30">
        <f>VLOOKUP(G:G,[3]Sheet1!$A:$K,11,FALSE)</f>
        <v>72.67</v>
      </c>
      <c r="I16" s="29"/>
    </row>
    <row r="17" customHeight="1" spans="1:9">
      <c r="A17" s="26">
        <v>15</v>
      </c>
      <c r="B17" s="6" t="s">
        <v>105</v>
      </c>
      <c r="C17" s="6" t="s">
        <v>106</v>
      </c>
      <c r="D17" s="6" t="s">
        <v>107</v>
      </c>
      <c r="E17" s="27" t="s">
        <v>61</v>
      </c>
      <c r="F17" s="28" t="s">
        <v>62</v>
      </c>
      <c r="G17" s="29">
        <f>VLOOKUP(C:C,[2]sheet1!$E$1:$F$65536,2,FALSE)</f>
        <v>37</v>
      </c>
      <c r="H17" s="30">
        <f>VLOOKUP(G:G,[3]Sheet1!$A:$K,11,FALSE)</f>
        <v>72</v>
      </c>
      <c r="I17" s="29"/>
    </row>
    <row r="18" customHeight="1" spans="1:9">
      <c r="A18" s="26">
        <v>39</v>
      </c>
      <c r="B18" s="6" t="s">
        <v>108</v>
      </c>
      <c r="C18" s="6" t="s">
        <v>109</v>
      </c>
      <c r="D18" s="6" t="s">
        <v>110</v>
      </c>
      <c r="E18" s="27" t="s">
        <v>61</v>
      </c>
      <c r="F18" s="28" t="s">
        <v>62</v>
      </c>
      <c r="G18" s="29">
        <f>VLOOKUP(C:C,[2]sheet1!$E$1:$F$65536,2,FALSE)</f>
        <v>1</v>
      </c>
      <c r="H18" s="30">
        <f>VLOOKUP(G:G,[3]Sheet1!$A:$K,11,FALSE)</f>
        <v>71.33</v>
      </c>
      <c r="I18" s="29"/>
    </row>
    <row r="19" customHeight="1" spans="1:9">
      <c r="A19" s="26">
        <v>44</v>
      </c>
      <c r="B19" s="6" t="s">
        <v>111</v>
      </c>
      <c r="C19" s="6" t="s">
        <v>112</v>
      </c>
      <c r="D19" s="6" t="s">
        <v>113</v>
      </c>
      <c r="E19" s="27" t="s">
        <v>61</v>
      </c>
      <c r="F19" s="28" t="s">
        <v>62</v>
      </c>
      <c r="G19" s="29">
        <f>VLOOKUP(C:C,[2]sheet1!$E$1:$F$65536,2,FALSE)</f>
        <v>7</v>
      </c>
      <c r="H19" s="30">
        <f>VLOOKUP(G:G,[3]Sheet1!$A:$K,11,FALSE)</f>
        <v>71.33</v>
      </c>
      <c r="I19" s="29"/>
    </row>
    <row r="20" customHeight="1" spans="1:9">
      <c r="A20" s="26">
        <v>31</v>
      </c>
      <c r="B20" s="6" t="s">
        <v>114</v>
      </c>
      <c r="C20" s="6" t="s">
        <v>115</v>
      </c>
      <c r="D20" s="6" t="s">
        <v>116</v>
      </c>
      <c r="E20" s="27" t="s">
        <v>61</v>
      </c>
      <c r="F20" s="28" t="s">
        <v>62</v>
      </c>
      <c r="G20" s="29">
        <f>VLOOKUP(C:C,[2]sheet1!$E$1:$F$65536,2,FALSE)</f>
        <v>13</v>
      </c>
      <c r="H20" s="30">
        <f>VLOOKUP(G:G,[3]Sheet1!$A:$K,11,FALSE)</f>
        <v>71</v>
      </c>
      <c r="I20" s="29"/>
    </row>
    <row r="21" customHeight="1" spans="1:9">
      <c r="A21" s="26">
        <v>42</v>
      </c>
      <c r="B21" s="6" t="s">
        <v>117</v>
      </c>
      <c r="C21" s="6" t="s">
        <v>118</v>
      </c>
      <c r="D21" s="6" t="s">
        <v>119</v>
      </c>
      <c r="E21" s="27" t="s">
        <v>61</v>
      </c>
      <c r="F21" s="28" t="s">
        <v>62</v>
      </c>
      <c r="G21" s="29">
        <f>VLOOKUP(C:C,[2]sheet1!$E$1:$F$65536,2,FALSE)</f>
        <v>17</v>
      </c>
      <c r="H21" s="30">
        <f>VLOOKUP(G:G,[3]Sheet1!$A:$K,11,FALSE)</f>
        <v>71</v>
      </c>
      <c r="I21" s="29"/>
    </row>
    <row r="22" customHeight="1" spans="1:9">
      <c r="A22" s="26">
        <v>17</v>
      </c>
      <c r="B22" s="6" t="s">
        <v>120</v>
      </c>
      <c r="C22" s="6" t="s">
        <v>121</v>
      </c>
      <c r="D22" s="6" t="s">
        <v>122</v>
      </c>
      <c r="E22" s="27" t="s">
        <v>61</v>
      </c>
      <c r="F22" s="28" t="s">
        <v>62</v>
      </c>
      <c r="G22" s="29">
        <f>VLOOKUP(C:C,[2]sheet1!$E$1:$F$65536,2,FALSE)</f>
        <v>29</v>
      </c>
      <c r="H22" s="30">
        <f>VLOOKUP(G:G,[3]Sheet1!$A:$K,11,FALSE)</f>
        <v>70.67</v>
      </c>
      <c r="I22" s="29"/>
    </row>
    <row r="23" customHeight="1" spans="1:9">
      <c r="A23" s="26">
        <v>28</v>
      </c>
      <c r="B23" s="6" t="s">
        <v>123</v>
      </c>
      <c r="C23" s="6" t="s">
        <v>124</v>
      </c>
      <c r="D23" s="6" t="s">
        <v>125</v>
      </c>
      <c r="E23" s="27" t="s">
        <v>61</v>
      </c>
      <c r="F23" s="28" t="s">
        <v>62</v>
      </c>
      <c r="G23" s="29">
        <f>VLOOKUP(C:C,[2]sheet1!$E$1:$F$65536,2,FALSE)</f>
        <v>25</v>
      </c>
      <c r="H23" s="30">
        <f>VLOOKUP(G:G,[3]Sheet1!$A:$K,11,FALSE)</f>
        <v>70</v>
      </c>
      <c r="I23" s="29"/>
    </row>
    <row r="24" customHeight="1" spans="1:9">
      <c r="A24" s="26">
        <v>45</v>
      </c>
      <c r="B24" s="6" t="s">
        <v>126</v>
      </c>
      <c r="C24" s="6" t="s">
        <v>127</v>
      </c>
      <c r="D24" s="6" t="s">
        <v>128</v>
      </c>
      <c r="E24" s="27" t="s">
        <v>61</v>
      </c>
      <c r="F24" s="28" t="s">
        <v>62</v>
      </c>
      <c r="G24" s="29">
        <f>VLOOKUP(C:C,[2]sheet1!$E$1:$F$65536,2,FALSE)</f>
        <v>31</v>
      </c>
      <c r="H24" s="30">
        <f>VLOOKUP(G:G,[3]Sheet1!$A:$K,11,FALSE)</f>
        <v>69</v>
      </c>
      <c r="I24" s="29"/>
    </row>
    <row r="25" s="21" customFormat="1" customHeight="1" spans="1:9">
      <c r="A25" s="26">
        <v>1</v>
      </c>
      <c r="B25" s="6" t="s">
        <v>129</v>
      </c>
      <c r="C25" s="6" t="s">
        <v>130</v>
      </c>
      <c r="D25" s="6" t="s">
        <v>131</v>
      </c>
      <c r="E25" s="27" t="s">
        <v>61</v>
      </c>
      <c r="F25" s="28" t="s">
        <v>62</v>
      </c>
      <c r="G25" s="29">
        <f>VLOOKUP(C:C,[2]sheet1!$E$1:$F$65536,2,FALSE)</f>
        <v>30</v>
      </c>
      <c r="H25" s="30" t="str">
        <f>VLOOKUP(G:G,[3]Sheet1!$A:$K,11,FALSE)</f>
        <v>缺考</v>
      </c>
      <c r="I25" s="29"/>
    </row>
    <row r="26" s="21" customFormat="1" customHeight="1" spans="1:9">
      <c r="A26" s="26">
        <v>2</v>
      </c>
      <c r="B26" s="6" t="s">
        <v>132</v>
      </c>
      <c r="C26" s="6" t="s">
        <v>133</v>
      </c>
      <c r="D26" s="6" t="s">
        <v>134</v>
      </c>
      <c r="E26" s="27" t="s">
        <v>61</v>
      </c>
      <c r="F26" s="28" t="s">
        <v>62</v>
      </c>
      <c r="G26" s="29">
        <f>VLOOKUP(C:C,[2]sheet1!$E$1:$F$65536,2,FALSE)</f>
        <v>20</v>
      </c>
      <c r="H26" s="30" t="str">
        <f>VLOOKUP(G:G,[3]Sheet1!$A:$K,11,FALSE)</f>
        <v>缺考</v>
      </c>
      <c r="I26" s="29"/>
    </row>
    <row r="27" s="21" customFormat="1" customHeight="1" spans="1:9">
      <c r="A27" s="26">
        <v>8</v>
      </c>
      <c r="B27" s="6" t="s">
        <v>135</v>
      </c>
      <c r="C27" s="6" t="s">
        <v>136</v>
      </c>
      <c r="D27" s="6" t="s">
        <v>137</v>
      </c>
      <c r="E27" s="27" t="s">
        <v>61</v>
      </c>
      <c r="F27" s="28" t="s">
        <v>62</v>
      </c>
      <c r="G27" s="29">
        <f>VLOOKUP(C:C,[2]sheet1!$E$1:$F$65536,2,FALSE)</f>
        <v>42</v>
      </c>
      <c r="H27" s="30" t="str">
        <f>VLOOKUP(G:G,[3]Sheet1!$A:$K,11,FALSE)</f>
        <v>缺考</v>
      </c>
      <c r="I27" s="29"/>
    </row>
    <row r="28" s="21" customFormat="1" customHeight="1" spans="1:9">
      <c r="A28" s="26">
        <v>9</v>
      </c>
      <c r="B28" s="6" t="s">
        <v>138</v>
      </c>
      <c r="C28" s="6" t="s">
        <v>139</v>
      </c>
      <c r="D28" s="6" t="s">
        <v>140</v>
      </c>
      <c r="E28" s="27" t="s">
        <v>61</v>
      </c>
      <c r="F28" s="28" t="s">
        <v>62</v>
      </c>
      <c r="G28" s="29">
        <f>VLOOKUP(C:C,[2]sheet1!$E$1:$F$65536,2,FALSE)</f>
        <v>46</v>
      </c>
      <c r="H28" s="30" t="str">
        <f>VLOOKUP(G:G,[3]Sheet1!$A:$K,11,FALSE)</f>
        <v>缺考</v>
      </c>
      <c r="I28" s="29"/>
    </row>
    <row r="29" s="21" customFormat="1" customHeight="1" spans="1:9">
      <c r="A29" s="26">
        <v>10</v>
      </c>
      <c r="B29" s="6" t="s">
        <v>141</v>
      </c>
      <c r="C29" s="6" t="s">
        <v>142</v>
      </c>
      <c r="D29" s="6" t="s">
        <v>143</v>
      </c>
      <c r="E29" s="27" t="s">
        <v>61</v>
      </c>
      <c r="F29" s="28" t="s">
        <v>62</v>
      </c>
      <c r="G29" s="29">
        <f>VLOOKUP(C:C,[2]sheet1!$E$1:$F$65536,2,FALSE)</f>
        <v>5</v>
      </c>
      <c r="H29" s="30" t="str">
        <f>VLOOKUP(G:G,[3]Sheet1!$A:$K,11,FALSE)</f>
        <v>缺考</v>
      </c>
      <c r="I29" s="29"/>
    </row>
    <row r="30" s="21" customFormat="1" customHeight="1" spans="1:9">
      <c r="A30" s="26">
        <v>11</v>
      </c>
      <c r="B30" s="6" t="s">
        <v>144</v>
      </c>
      <c r="C30" s="6" t="s">
        <v>145</v>
      </c>
      <c r="D30" s="6" t="s">
        <v>146</v>
      </c>
      <c r="E30" s="27" t="s">
        <v>61</v>
      </c>
      <c r="F30" s="28" t="s">
        <v>62</v>
      </c>
      <c r="G30" s="29">
        <f>VLOOKUP(C:C,[2]sheet1!$E$1:$F$65536,2,FALSE)</f>
        <v>21</v>
      </c>
      <c r="H30" s="30" t="str">
        <f>VLOOKUP(G:G,[3]Sheet1!$A:$K,11,FALSE)</f>
        <v>缺考</v>
      </c>
      <c r="I30" s="29"/>
    </row>
    <row r="31" s="21" customFormat="1" customHeight="1" spans="1:9">
      <c r="A31" s="26">
        <v>12</v>
      </c>
      <c r="B31" s="6" t="s">
        <v>147</v>
      </c>
      <c r="C31" s="6" t="s">
        <v>148</v>
      </c>
      <c r="D31" s="6" t="s">
        <v>149</v>
      </c>
      <c r="E31" s="27" t="s">
        <v>61</v>
      </c>
      <c r="F31" s="28" t="s">
        <v>62</v>
      </c>
      <c r="G31" s="29">
        <f>VLOOKUP(C:C,[2]sheet1!$E$1:$F$65536,2,FALSE)</f>
        <v>41</v>
      </c>
      <c r="H31" s="30" t="str">
        <f>VLOOKUP(G:G,[3]Sheet1!$A:$K,11,FALSE)</f>
        <v>缺考</v>
      </c>
      <c r="I31" s="29"/>
    </row>
    <row r="32" s="21" customFormat="1" customHeight="1" spans="1:9">
      <c r="A32" s="26">
        <v>14</v>
      </c>
      <c r="B32" s="6" t="s">
        <v>150</v>
      </c>
      <c r="C32" s="6" t="s">
        <v>151</v>
      </c>
      <c r="D32" s="6" t="s">
        <v>152</v>
      </c>
      <c r="E32" s="27" t="s">
        <v>61</v>
      </c>
      <c r="F32" s="28" t="s">
        <v>62</v>
      </c>
      <c r="G32" s="29">
        <f>VLOOKUP(C:C,[2]sheet1!$E$1:$F$65536,2,FALSE)</f>
        <v>39</v>
      </c>
      <c r="H32" s="30" t="str">
        <f>VLOOKUP(G:G,[3]Sheet1!$A:$K,11,FALSE)</f>
        <v>缺考</v>
      </c>
      <c r="I32" s="29"/>
    </row>
    <row r="33" s="21" customFormat="1" customHeight="1" spans="1:9">
      <c r="A33" s="26">
        <v>16</v>
      </c>
      <c r="B33" s="6" t="s">
        <v>153</v>
      </c>
      <c r="C33" s="6" t="s">
        <v>154</v>
      </c>
      <c r="D33" s="6" t="s">
        <v>155</v>
      </c>
      <c r="E33" s="27" t="s">
        <v>61</v>
      </c>
      <c r="F33" s="28" t="s">
        <v>62</v>
      </c>
      <c r="G33" s="29">
        <f>VLOOKUP(C:C,[2]sheet1!$E$1:$F$65536,2,FALSE)</f>
        <v>23</v>
      </c>
      <c r="H33" s="30" t="str">
        <f>VLOOKUP(G:G,[3]Sheet1!$A:$K,11,FALSE)</f>
        <v>缺考</v>
      </c>
      <c r="I33" s="29"/>
    </row>
    <row r="34" s="21" customFormat="1" customHeight="1" spans="1:9">
      <c r="A34" s="26">
        <v>18</v>
      </c>
      <c r="B34" s="6" t="s">
        <v>156</v>
      </c>
      <c r="C34" s="6" t="s">
        <v>157</v>
      </c>
      <c r="D34" s="6" t="s">
        <v>158</v>
      </c>
      <c r="E34" s="27" t="s">
        <v>61</v>
      </c>
      <c r="F34" s="28" t="s">
        <v>62</v>
      </c>
      <c r="G34" s="29">
        <f>VLOOKUP(C:C,[2]sheet1!$E$1:$F$65536,2,FALSE)</f>
        <v>9</v>
      </c>
      <c r="H34" s="30" t="str">
        <f>VLOOKUP(G:G,[3]Sheet1!$A:$K,11,FALSE)</f>
        <v>缺考</v>
      </c>
      <c r="I34" s="29"/>
    </row>
    <row r="35" s="21" customFormat="1" customHeight="1" spans="1:9">
      <c r="A35" s="26">
        <v>20</v>
      </c>
      <c r="B35" s="6" t="s">
        <v>159</v>
      </c>
      <c r="C35" s="6" t="s">
        <v>160</v>
      </c>
      <c r="D35" s="6" t="s">
        <v>161</v>
      </c>
      <c r="E35" s="27" t="s">
        <v>61</v>
      </c>
      <c r="F35" s="28" t="s">
        <v>62</v>
      </c>
      <c r="G35" s="29">
        <f>VLOOKUP(C:C,[2]sheet1!$E$1:$F$65536,2,FALSE)</f>
        <v>14</v>
      </c>
      <c r="H35" s="30" t="str">
        <f>VLOOKUP(G:G,[3]Sheet1!$A:$K,11,FALSE)</f>
        <v>缺考</v>
      </c>
      <c r="I35" s="29"/>
    </row>
    <row r="36" customHeight="1" spans="1:9">
      <c r="A36" s="26">
        <v>22</v>
      </c>
      <c r="B36" s="6" t="s">
        <v>162</v>
      </c>
      <c r="C36" s="6" t="s">
        <v>163</v>
      </c>
      <c r="D36" s="6" t="s">
        <v>164</v>
      </c>
      <c r="E36" s="27" t="s">
        <v>61</v>
      </c>
      <c r="F36" s="28" t="s">
        <v>62</v>
      </c>
      <c r="G36" s="29">
        <f>VLOOKUP(C:C,[2]sheet1!$E$1:$F$65536,2,FALSE)</f>
        <v>34</v>
      </c>
      <c r="H36" s="30" t="str">
        <f>VLOOKUP(G:G,[3]Sheet1!$A:$K,11,FALSE)</f>
        <v>缺考</v>
      </c>
      <c r="I36" s="29"/>
    </row>
    <row r="37" customHeight="1" spans="1:9">
      <c r="A37" s="26">
        <v>25</v>
      </c>
      <c r="B37" s="6" t="s">
        <v>165</v>
      </c>
      <c r="C37" s="6" t="s">
        <v>166</v>
      </c>
      <c r="D37" s="6" t="s">
        <v>167</v>
      </c>
      <c r="E37" s="27" t="s">
        <v>61</v>
      </c>
      <c r="F37" s="28" t="s">
        <v>62</v>
      </c>
      <c r="G37" s="29">
        <f>VLOOKUP(C:C,[2]sheet1!$E$1:$F$65536,2,FALSE)</f>
        <v>40</v>
      </c>
      <c r="H37" s="30" t="str">
        <f>VLOOKUP(G:G,[3]Sheet1!$A:$K,11,FALSE)</f>
        <v>缺考</v>
      </c>
      <c r="I37" s="29"/>
    </row>
    <row r="38" customHeight="1" spans="1:9">
      <c r="A38" s="26">
        <v>26</v>
      </c>
      <c r="B38" s="6" t="s">
        <v>168</v>
      </c>
      <c r="C38" s="6" t="s">
        <v>169</v>
      </c>
      <c r="D38" s="6" t="s">
        <v>170</v>
      </c>
      <c r="E38" s="27" t="s">
        <v>61</v>
      </c>
      <c r="F38" s="28" t="s">
        <v>62</v>
      </c>
      <c r="G38" s="29">
        <f>VLOOKUP(C:C,[2]sheet1!$E$1:$F$65536,2,FALSE)</f>
        <v>3</v>
      </c>
      <c r="H38" s="30" t="str">
        <f>VLOOKUP(G:G,[3]Sheet1!$A:$K,11,FALSE)</f>
        <v>缺考</v>
      </c>
      <c r="I38" s="29"/>
    </row>
    <row r="39" customHeight="1" spans="1:9">
      <c r="A39" s="26">
        <v>27</v>
      </c>
      <c r="B39" s="6" t="s">
        <v>171</v>
      </c>
      <c r="C39" s="6" t="s">
        <v>172</v>
      </c>
      <c r="D39" s="6" t="s">
        <v>173</v>
      </c>
      <c r="E39" s="27" t="s">
        <v>61</v>
      </c>
      <c r="F39" s="28" t="s">
        <v>62</v>
      </c>
      <c r="G39" s="29">
        <f>VLOOKUP(C:C,[2]sheet1!$E$1:$F$65536,2,FALSE)</f>
        <v>8</v>
      </c>
      <c r="H39" s="30" t="str">
        <f>VLOOKUP(G:G,[3]Sheet1!$A:$K,11,FALSE)</f>
        <v>缺考</v>
      </c>
      <c r="I39" s="29"/>
    </row>
    <row r="40" customHeight="1" spans="1:9">
      <c r="A40" s="26">
        <v>29</v>
      </c>
      <c r="B40" s="6" t="s">
        <v>174</v>
      </c>
      <c r="C40" s="6" t="s">
        <v>175</v>
      </c>
      <c r="D40" s="6" t="s">
        <v>176</v>
      </c>
      <c r="E40" s="27" t="s">
        <v>61</v>
      </c>
      <c r="F40" s="28" t="s">
        <v>62</v>
      </c>
      <c r="G40" s="29">
        <f>VLOOKUP(C:C,[2]sheet1!$E$1:$F$65536,2,FALSE)</f>
        <v>35</v>
      </c>
      <c r="H40" s="30" t="str">
        <f>VLOOKUP(G:G,[3]Sheet1!$A:$K,11,FALSE)</f>
        <v>缺考</v>
      </c>
      <c r="I40" s="29"/>
    </row>
    <row r="41" customHeight="1" spans="1:9">
      <c r="A41" s="26">
        <v>30</v>
      </c>
      <c r="B41" s="6" t="s">
        <v>177</v>
      </c>
      <c r="C41" s="6" t="s">
        <v>178</v>
      </c>
      <c r="D41" s="6" t="s">
        <v>179</v>
      </c>
      <c r="E41" s="27" t="s">
        <v>61</v>
      </c>
      <c r="F41" s="28" t="s">
        <v>62</v>
      </c>
      <c r="G41" s="29">
        <f>VLOOKUP(C:C,[2]sheet1!$E$1:$F$65536,2,FALSE)</f>
        <v>2</v>
      </c>
      <c r="H41" s="30" t="str">
        <f>VLOOKUP(G:G,[3]Sheet1!$A:$K,11,FALSE)</f>
        <v>缺考</v>
      </c>
      <c r="I41" s="29"/>
    </row>
    <row r="42" customHeight="1" spans="1:9">
      <c r="A42" s="26">
        <v>32</v>
      </c>
      <c r="B42" s="6" t="s">
        <v>180</v>
      </c>
      <c r="C42" s="6" t="s">
        <v>181</v>
      </c>
      <c r="D42" s="6" t="s">
        <v>182</v>
      </c>
      <c r="E42" s="27" t="s">
        <v>61</v>
      </c>
      <c r="F42" s="28" t="s">
        <v>62</v>
      </c>
      <c r="G42" s="29">
        <f>VLOOKUP(C:C,[2]sheet1!$E$1:$F$65536,2,FALSE)</f>
        <v>45</v>
      </c>
      <c r="H42" s="30" t="str">
        <f>VLOOKUP(G:G,[3]Sheet1!$A:$K,11,FALSE)</f>
        <v>缺考</v>
      </c>
      <c r="I42" s="29"/>
    </row>
    <row r="43" customHeight="1" spans="1:9">
      <c r="A43" s="26">
        <v>34</v>
      </c>
      <c r="B43" s="6" t="s">
        <v>183</v>
      </c>
      <c r="C43" s="6" t="s">
        <v>184</v>
      </c>
      <c r="D43" s="6" t="s">
        <v>185</v>
      </c>
      <c r="E43" s="27" t="s">
        <v>61</v>
      </c>
      <c r="F43" s="28" t="s">
        <v>62</v>
      </c>
      <c r="G43" s="29">
        <f>VLOOKUP(C:C,[2]sheet1!$E$1:$F$65536,2,FALSE)</f>
        <v>18</v>
      </c>
      <c r="H43" s="30" t="str">
        <f>VLOOKUP(G:G,[3]Sheet1!$A:$K,11,FALSE)</f>
        <v>缺考</v>
      </c>
      <c r="I43" s="29"/>
    </row>
    <row r="44" customHeight="1" spans="1:9">
      <c r="A44" s="26">
        <v>35</v>
      </c>
      <c r="B44" s="6" t="s">
        <v>186</v>
      </c>
      <c r="C44" s="6" t="s">
        <v>187</v>
      </c>
      <c r="D44" s="6" t="s">
        <v>188</v>
      </c>
      <c r="E44" s="27" t="s">
        <v>61</v>
      </c>
      <c r="F44" s="28" t="s">
        <v>62</v>
      </c>
      <c r="G44" s="29">
        <f>VLOOKUP(C:C,[2]sheet1!$E$1:$F$65536,2,FALSE)</f>
        <v>44</v>
      </c>
      <c r="H44" s="30" t="str">
        <f>VLOOKUP(G:G,[3]Sheet1!$A:$K,11,FALSE)</f>
        <v>缺考</v>
      </c>
      <c r="I44" s="29"/>
    </row>
    <row r="45" customHeight="1" spans="1:9">
      <c r="A45" s="26">
        <v>38</v>
      </c>
      <c r="B45" s="6" t="s">
        <v>189</v>
      </c>
      <c r="C45" s="6" t="s">
        <v>190</v>
      </c>
      <c r="D45" s="6" t="s">
        <v>191</v>
      </c>
      <c r="E45" s="27" t="s">
        <v>61</v>
      </c>
      <c r="F45" s="28" t="s">
        <v>62</v>
      </c>
      <c r="G45" s="29">
        <f>VLOOKUP(C:C,[2]sheet1!$E$1:$F$65536,2,FALSE)</f>
        <v>16</v>
      </c>
      <c r="H45" s="30" t="str">
        <f>VLOOKUP(G:G,[3]Sheet1!$A:$K,11,FALSE)</f>
        <v>缺考</v>
      </c>
      <c r="I45" s="29"/>
    </row>
    <row r="46" customHeight="1" spans="1:9">
      <c r="A46" s="26">
        <v>41</v>
      </c>
      <c r="B46" s="6" t="s">
        <v>192</v>
      </c>
      <c r="C46" s="6" t="s">
        <v>193</v>
      </c>
      <c r="D46" s="6" t="s">
        <v>194</v>
      </c>
      <c r="E46" s="27" t="s">
        <v>61</v>
      </c>
      <c r="F46" s="28" t="s">
        <v>62</v>
      </c>
      <c r="G46" s="29">
        <f>VLOOKUP(C:C,[2]sheet1!$E$1:$F$65536,2,FALSE)</f>
        <v>38</v>
      </c>
      <c r="H46" s="30" t="str">
        <f>VLOOKUP(G:G,[3]Sheet1!$A:$K,11,FALSE)</f>
        <v>缺考</v>
      </c>
      <c r="I46" s="29"/>
    </row>
    <row r="47" customHeight="1" spans="1:9">
      <c r="A47" s="26">
        <v>43</v>
      </c>
      <c r="B47" s="6" t="s">
        <v>195</v>
      </c>
      <c r="C47" s="6" t="s">
        <v>196</v>
      </c>
      <c r="D47" s="6" t="s">
        <v>197</v>
      </c>
      <c r="E47" s="27" t="s">
        <v>61</v>
      </c>
      <c r="F47" s="28" t="s">
        <v>62</v>
      </c>
      <c r="G47" s="29">
        <f>VLOOKUP(C:C,[2]sheet1!$E$1:$F$65536,2,FALSE)</f>
        <v>32</v>
      </c>
      <c r="H47" s="30" t="str">
        <f>VLOOKUP(G:G,[3]Sheet1!$A:$K,11,FALSE)</f>
        <v>缺考</v>
      </c>
      <c r="I47" s="29"/>
    </row>
  </sheetData>
  <sortState ref="A1:I47">
    <sortCondition ref="H1:H47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2" max="2" width="16.875" customWidth="1"/>
    <col min="4" max="4" width="22.625" customWidth="1"/>
    <col min="5" max="5" width="15.5" customWidth="1"/>
    <col min="8" max="8" width="9" style="18"/>
  </cols>
  <sheetData>
    <row r="1" ht="24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4" t="s">
        <v>6</v>
      </c>
      <c r="H1" s="19" t="s">
        <v>7</v>
      </c>
      <c r="I1" s="3" t="s">
        <v>8</v>
      </c>
    </row>
    <row r="2" spans="1:9">
      <c r="A2" s="5">
        <v>1</v>
      </c>
      <c r="B2" s="6" t="s">
        <v>198</v>
      </c>
      <c r="C2" s="6" t="s">
        <v>199</v>
      </c>
      <c r="D2" s="6" t="s">
        <v>200</v>
      </c>
      <c r="E2" s="7" t="s">
        <v>201</v>
      </c>
      <c r="F2" s="6" t="s">
        <v>202</v>
      </c>
      <c r="G2" s="5">
        <v>4</v>
      </c>
      <c r="H2" s="20">
        <v>87.67</v>
      </c>
      <c r="I2" s="5" t="s">
        <v>14</v>
      </c>
    </row>
    <row r="3" spans="1:9">
      <c r="A3" s="5">
        <v>2</v>
      </c>
      <c r="B3" s="6" t="s">
        <v>203</v>
      </c>
      <c r="C3" s="6" t="s">
        <v>204</v>
      </c>
      <c r="D3" s="6" t="s">
        <v>205</v>
      </c>
      <c r="E3" s="7" t="s">
        <v>201</v>
      </c>
      <c r="F3" s="6" t="s">
        <v>202</v>
      </c>
      <c r="G3" s="5">
        <v>6</v>
      </c>
      <c r="H3" s="20">
        <v>86</v>
      </c>
      <c r="I3" s="5" t="s">
        <v>14</v>
      </c>
    </row>
    <row r="4" spans="1:9">
      <c r="A4" s="5">
        <v>3</v>
      </c>
      <c r="B4" s="6" t="s">
        <v>206</v>
      </c>
      <c r="C4" s="6" t="s">
        <v>207</v>
      </c>
      <c r="D4" s="6" t="s">
        <v>208</v>
      </c>
      <c r="E4" s="7" t="s">
        <v>201</v>
      </c>
      <c r="F4" s="6" t="s">
        <v>202</v>
      </c>
      <c r="G4" s="5">
        <v>1</v>
      </c>
      <c r="H4" s="20">
        <v>78.33</v>
      </c>
      <c r="I4" s="5"/>
    </row>
    <row r="5" spans="1:9">
      <c r="A5" s="5">
        <v>4</v>
      </c>
      <c r="B5" s="6" t="s">
        <v>209</v>
      </c>
      <c r="C5" s="6" t="s">
        <v>210</v>
      </c>
      <c r="D5" s="6" t="s">
        <v>211</v>
      </c>
      <c r="E5" s="7" t="s">
        <v>201</v>
      </c>
      <c r="F5" s="6" t="s">
        <v>202</v>
      </c>
      <c r="G5" s="5">
        <v>3</v>
      </c>
      <c r="H5" s="20">
        <v>72.33</v>
      </c>
      <c r="I5" s="5"/>
    </row>
    <row r="6" spans="1:9">
      <c r="A6" s="5">
        <v>5</v>
      </c>
      <c r="B6" s="6" t="s">
        <v>212</v>
      </c>
      <c r="C6" s="6" t="s">
        <v>213</v>
      </c>
      <c r="D6" s="6" t="s">
        <v>214</v>
      </c>
      <c r="E6" s="7" t="s">
        <v>201</v>
      </c>
      <c r="F6" s="6" t="s">
        <v>202</v>
      </c>
      <c r="G6" s="5">
        <v>7</v>
      </c>
      <c r="H6" s="20">
        <v>67.33</v>
      </c>
      <c r="I6" s="5"/>
    </row>
    <row r="7" spans="1:9">
      <c r="A7" s="5">
        <v>6</v>
      </c>
      <c r="B7" s="6" t="s">
        <v>215</v>
      </c>
      <c r="C7" s="6" t="s">
        <v>216</v>
      </c>
      <c r="D7" s="6" t="s">
        <v>217</v>
      </c>
      <c r="E7" s="7" t="s">
        <v>201</v>
      </c>
      <c r="F7" s="6" t="s">
        <v>202</v>
      </c>
      <c r="G7" s="5"/>
      <c r="H7" s="20" t="s">
        <v>33</v>
      </c>
      <c r="I7" s="5"/>
    </row>
    <row r="8" spans="1:9">
      <c r="A8" s="5">
        <v>7</v>
      </c>
      <c r="B8" s="6" t="s">
        <v>218</v>
      </c>
      <c r="C8" s="6" t="s">
        <v>219</v>
      </c>
      <c r="D8" s="6" t="s">
        <v>220</v>
      </c>
      <c r="E8" s="7" t="s">
        <v>201</v>
      </c>
      <c r="F8" s="6" t="s">
        <v>202</v>
      </c>
      <c r="G8" s="5"/>
      <c r="H8" s="20" t="s">
        <v>33</v>
      </c>
      <c r="I8" s="5"/>
    </row>
  </sheetData>
  <sortState ref="A2:I8">
    <sortCondition ref="H2:H8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4"/>
  <sheetViews>
    <sheetView workbookViewId="0">
      <selection activeCell="A1" sqref="A1:L1"/>
    </sheetView>
  </sheetViews>
  <sheetFormatPr defaultColWidth="9" defaultRowHeight="13.5"/>
  <cols>
    <col min="1" max="1" width="5" customWidth="1"/>
    <col min="2" max="2" width="14.125" customWidth="1"/>
    <col min="4" max="4" width="21.875" customWidth="1"/>
    <col min="5" max="5" width="13" customWidth="1"/>
    <col min="7" max="7" width="14.25" customWidth="1"/>
    <col min="9" max="11" width="12.625" style="13"/>
  </cols>
  <sheetData>
    <row r="1" ht="24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221</v>
      </c>
      <c r="H1" s="14" t="s">
        <v>6</v>
      </c>
      <c r="I1" s="15" t="s">
        <v>222</v>
      </c>
      <c r="J1" s="15" t="s">
        <v>223</v>
      </c>
      <c r="K1" s="15" t="s">
        <v>224</v>
      </c>
      <c r="L1" s="3" t="s">
        <v>8</v>
      </c>
    </row>
    <row r="2" spans="1:12">
      <c r="A2" s="5">
        <v>1</v>
      </c>
      <c r="B2" s="6" t="s">
        <v>225</v>
      </c>
      <c r="C2" s="6" t="s">
        <v>226</v>
      </c>
      <c r="D2" s="6" t="s">
        <v>227</v>
      </c>
      <c r="E2" s="7" t="s">
        <v>228</v>
      </c>
      <c r="F2" s="6" t="s">
        <v>229</v>
      </c>
      <c r="G2" s="6" t="str">
        <f>VLOOKUP(C:C,[1]汇总得分!$B:$D,3,FALSE)</f>
        <v>第一考场</v>
      </c>
      <c r="H2" s="5">
        <f>VLOOKUP(C:C,[1]汇总得分!$B:$C,2,FALSE)</f>
        <v>19</v>
      </c>
      <c r="I2" s="16">
        <f>VLOOKUP(C:C,[1]汇总得分!$E:$G,3,FALSE)</f>
        <v>93</v>
      </c>
      <c r="J2" s="16">
        <f>VLOOKUP(C:C,[1]汇总得分!$E:$H,4,FALSE)</f>
        <v>1.0402</v>
      </c>
      <c r="K2" s="16">
        <f>VLOOKUP(C:C,[1]汇总得分!$E:$I,5,FALSE)</f>
        <v>96.7386</v>
      </c>
      <c r="L2" s="5" t="s">
        <v>14</v>
      </c>
    </row>
    <row r="3" spans="1:12">
      <c r="A3" s="5">
        <v>2</v>
      </c>
      <c r="B3" s="6" t="s">
        <v>230</v>
      </c>
      <c r="C3" s="6" t="s">
        <v>231</v>
      </c>
      <c r="D3" s="6" t="s">
        <v>232</v>
      </c>
      <c r="E3" s="7" t="s">
        <v>228</v>
      </c>
      <c r="F3" s="6" t="s">
        <v>229</v>
      </c>
      <c r="G3" s="6" t="str">
        <f>VLOOKUP(C:C,[1]汇总得分!$B:$D,3,FALSE)</f>
        <v>第一考场</v>
      </c>
      <c r="H3" s="5">
        <f>VLOOKUP(C:C,[1]汇总得分!$B:$C,2,FALSE)</f>
        <v>78</v>
      </c>
      <c r="I3" s="16">
        <f>VLOOKUP(C:C,[1]汇总得分!$E:$G,3,FALSE)</f>
        <v>92</v>
      </c>
      <c r="J3" s="16">
        <f>VLOOKUP(C:C,[1]汇总得分!$E:$H,4,FALSE)</f>
        <v>1.0402</v>
      </c>
      <c r="K3" s="16">
        <f>VLOOKUP(C:C,[1]汇总得分!$E:$I,5,FALSE)</f>
        <v>95.6984</v>
      </c>
      <c r="L3" s="5" t="s">
        <v>14</v>
      </c>
    </row>
    <row r="4" spans="1:12">
      <c r="A4" s="5">
        <v>3</v>
      </c>
      <c r="B4" s="6" t="s">
        <v>233</v>
      </c>
      <c r="C4" s="6" t="s">
        <v>234</v>
      </c>
      <c r="D4" s="6" t="s">
        <v>235</v>
      </c>
      <c r="E4" s="7" t="s">
        <v>228</v>
      </c>
      <c r="F4" s="6" t="s">
        <v>229</v>
      </c>
      <c r="G4" s="6" t="str">
        <f>VLOOKUP(C:C,[1]汇总得分!$B:$D,3,FALSE)</f>
        <v>第二考场</v>
      </c>
      <c r="H4" s="5">
        <f>VLOOKUP(C:C,[1]汇总得分!$B:$C,2,FALSE)</f>
        <v>8</v>
      </c>
      <c r="I4" s="16">
        <f>VLOOKUP(C:C,[1]汇总得分!$E:$G,3,FALSE)</f>
        <v>96</v>
      </c>
      <c r="J4" s="16">
        <f>VLOOKUP(C:C,[1]汇总得分!$E:$H,4,FALSE)</f>
        <v>0.97072239467203</v>
      </c>
      <c r="K4" s="16">
        <f>VLOOKUP(C:C,[1]汇总得分!$E:$I,5,FALSE)</f>
        <v>93.1893498885149</v>
      </c>
      <c r="L4" s="5" t="s">
        <v>14</v>
      </c>
    </row>
    <row r="5" spans="1:12">
      <c r="A5" s="5">
        <v>4</v>
      </c>
      <c r="B5" s="6" t="s">
        <v>236</v>
      </c>
      <c r="C5" s="6" t="s">
        <v>237</v>
      </c>
      <c r="D5" s="6" t="s">
        <v>238</v>
      </c>
      <c r="E5" s="7" t="s">
        <v>228</v>
      </c>
      <c r="F5" s="6" t="s">
        <v>229</v>
      </c>
      <c r="G5" s="6" t="str">
        <f>VLOOKUP(C:C,[1]汇总得分!$B:$D,3,FALSE)</f>
        <v>第一考场</v>
      </c>
      <c r="H5" s="5">
        <f>VLOOKUP(C:C,[1]汇总得分!$B:$C,2,FALSE)</f>
        <v>4</v>
      </c>
      <c r="I5" s="16">
        <f>VLOOKUP(C:C,[1]汇总得分!$E:$G,3,FALSE)</f>
        <v>89</v>
      </c>
      <c r="J5" s="16">
        <f>VLOOKUP(C:C,[1]汇总得分!$E:$H,4,FALSE)</f>
        <v>1.0402</v>
      </c>
      <c r="K5" s="16">
        <f>VLOOKUP(C:C,[1]汇总得分!$E:$I,5,FALSE)</f>
        <v>92.5778</v>
      </c>
      <c r="L5" s="5" t="s">
        <v>14</v>
      </c>
    </row>
    <row r="6" spans="1:12">
      <c r="A6" s="5">
        <v>5</v>
      </c>
      <c r="B6" s="6" t="s">
        <v>239</v>
      </c>
      <c r="C6" s="6" t="s">
        <v>240</v>
      </c>
      <c r="D6" s="6" t="s">
        <v>241</v>
      </c>
      <c r="E6" s="7" t="s">
        <v>228</v>
      </c>
      <c r="F6" s="6" t="s">
        <v>229</v>
      </c>
      <c r="G6" s="6" t="str">
        <f>VLOOKUP(C:C,[1]汇总得分!$B:$D,3,FALSE)</f>
        <v>第二考场</v>
      </c>
      <c r="H6" s="5">
        <f>VLOOKUP(C:C,[1]汇总得分!$B:$C,2,FALSE)</f>
        <v>131</v>
      </c>
      <c r="I6" s="16">
        <f>VLOOKUP(C:C,[1]汇总得分!$E:$G,3,FALSE)</f>
        <v>94.6666666666667</v>
      </c>
      <c r="J6" s="16">
        <f>VLOOKUP(C:C,[1]汇总得分!$E:$H,4,FALSE)</f>
        <v>0.97072239467203</v>
      </c>
      <c r="K6" s="16">
        <f>VLOOKUP(C:C,[1]汇总得分!$E:$I,5,FALSE)</f>
        <v>91.8950533622855</v>
      </c>
      <c r="L6" s="5" t="s">
        <v>14</v>
      </c>
    </row>
    <row r="7" spans="1:12">
      <c r="A7" s="5">
        <v>6</v>
      </c>
      <c r="B7" s="6" t="s">
        <v>242</v>
      </c>
      <c r="C7" s="6" t="s">
        <v>243</v>
      </c>
      <c r="D7" s="6" t="s">
        <v>244</v>
      </c>
      <c r="E7" s="7" t="s">
        <v>228</v>
      </c>
      <c r="F7" s="6" t="s">
        <v>229</v>
      </c>
      <c r="G7" s="6" t="str">
        <f>VLOOKUP(C:C,[1]汇总得分!$B:$D,3,FALSE)</f>
        <v>第二考场</v>
      </c>
      <c r="H7" s="5">
        <f>VLOOKUP(C:C,[1]汇总得分!$B:$C,2,FALSE)</f>
        <v>33</v>
      </c>
      <c r="I7" s="16">
        <f>VLOOKUP(C:C,[1]汇总得分!$E:$G,3,FALSE)</f>
        <v>94</v>
      </c>
      <c r="J7" s="16">
        <f>VLOOKUP(C:C,[1]汇总得分!$E:$H,4,FALSE)</f>
        <v>0.97072239467203</v>
      </c>
      <c r="K7" s="16">
        <f>VLOOKUP(C:C,[1]汇总得分!$E:$I,5,FALSE)</f>
        <v>91.2479050991708</v>
      </c>
      <c r="L7" s="5" t="s">
        <v>14</v>
      </c>
    </row>
    <row r="8" spans="1:12">
      <c r="A8" s="5">
        <v>7</v>
      </c>
      <c r="B8" s="6" t="s">
        <v>245</v>
      </c>
      <c r="C8" s="6" t="s">
        <v>246</v>
      </c>
      <c r="D8" s="6" t="s">
        <v>247</v>
      </c>
      <c r="E8" s="7" t="s">
        <v>228</v>
      </c>
      <c r="F8" s="6" t="s">
        <v>229</v>
      </c>
      <c r="G8" s="6" t="str">
        <f>VLOOKUP(C:C,[1]汇总得分!$B:$D,3,FALSE)</f>
        <v>第一考场</v>
      </c>
      <c r="H8" s="5">
        <f>VLOOKUP(C:C,[1]汇总得分!$B:$C,2,FALSE)</f>
        <v>38</v>
      </c>
      <c r="I8" s="16">
        <f>VLOOKUP(C:C,[1]汇总得分!$E:$G,3,FALSE)</f>
        <v>87.3333333333333</v>
      </c>
      <c r="J8" s="16">
        <f>VLOOKUP(C:C,[1]汇总得分!$E:$H,4,FALSE)</f>
        <v>1.0402</v>
      </c>
      <c r="K8" s="16">
        <f>VLOOKUP(C:C,[1]汇总得分!$E:$I,5,FALSE)</f>
        <v>90.8441333333333</v>
      </c>
      <c r="L8" s="5" t="s">
        <v>14</v>
      </c>
    </row>
    <row r="9" spans="1:12">
      <c r="A9" s="5">
        <v>8</v>
      </c>
      <c r="B9" s="6" t="s">
        <v>248</v>
      </c>
      <c r="C9" s="6" t="s">
        <v>249</v>
      </c>
      <c r="D9" s="6" t="s">
        <v>250</v>
      </c>
      <c r="E9" s="7" t="s">
        <v>228</v>
      </c>
      <c r="F9" s="6" t="s">
        <v>229</v>
      </c>
      <c r="G9" s="6" t="str">
        <f>VLOOKUP(C:C,[1]汇总得分!$B:$D,3,FALSE)</f>
        <v>第一考场</v>
      </c>
      <c r="H9" s="5">
        <f>VLOOKUP(C:C,[1]汇总得分!$B:$C,2,FALSE)</f>
        <v>109</v>
      </c>
      <c r="I9" s="16">
        <f>VLOOKUP(C:C,[1]汇总得分!$E:$G,3,FALSE)</f>
        <v>87</v>
      </c>
      <c r="J9" s="16">
        <f>VLOOKUP(C:C,[1]汇总得分!$E:$H,4,FALSE)</f>
        <v>1.0402</v>
      </c>
      <c r="K9" s="16">
        <f>VLOOKUP(C:C,[1]汇总得分!$E:$I,5,FALSE)</f>
        <v>90.4974</v>
      </c>
      <c r="L9" s="5" t="s">
        <v>14</v>
      </c>
    </row>
    <row r="10" spans="1:12">
      <c r="A10" s="5">
        <v>9</v>
      </c>
      <c r="B10" s="6" t="s">
        <v>251</v>
      </c>
      <c r="C10" s="6" t="s">
        <v>252</v>
      </c>
      <c r="D10" s="6" t="s">
        <v>253</v>
      </c>
      <c r="E10" s="7" t="s">
        <v>228</v>
      </c>
      <c r="F10" s="6" t="s">
        <v>229</v>
      </c>
      <c r="G10" s="6" t="str">
        <f>VLOOKUP(C:C,[1]汇总得分!$B:$D,3,FALSE)</f>
        <v>第二考场</v>
      </c>
      <c r="H10" s="5">
        <f>VLOOKUP(C:C,[1]汇总得分!$B:$C,2,FALSE)</f>
        <v>122</v>
      </c>
      <c r="I10" s="16">
        <f>VLOOKUP(C:C,[1]汇总得分!$E:$G,3,FALSE)</f>
        <v>93</v>
      </c>
      <c r="J10" s="16">
        <f>VLOOKUP(C:C,[1]汇总得分!$E:$H,4,FALSE)</f>
        <v>0.97072239467203</v>
      </c>
      <c r="K10" s="16">
        <f>VLOOKUP(C:C,[1]汇总得分!$E:$I,5,FALSE)</f>
        <v>90.2771827044988</v>
      </c>
      <c r="L10" s="5" t="s">
        <v>14</v>
      </c>
    </row>
    <row r="11" spans="1:12">
      <c r="A11" s="5">
        <v>10</v>
      </c>
      <c r="B11" s="6" t="s">
        <v>254</v>
      </c>
      <c r="C11" s="6" t="s">
        <v>255</v>
      </c>
      <c r="D11" s="6" t="s">
        <v>256</v>
      </c>
      <c r="E11" s="7" t="s">
        <v>228</v>
      </c>
      <c r="F11" s="6" t="s">
        <v>229</v>
      </c>
      <c r="G11" s="6" t="str">
        <f>VLOOKUP(C:C,[1]汇总得分!$B:$D,3,FALSE)</f>
        <v>第二考场</v>
      </c>
      <c r="H11" s="5">
        <f>VLOOKUP(C:C,[1]汇总得分!$B:$C,2,FALSE)</f>
        <v>65</v>
      </c>
      <c r="I11" s="16">
        <f>VLOOKUP(C:C,[1]汇总得分!$E:$G,3,FALSE)</f>
        <v>92</v>
      </c>
      <c r="J11" s="16">
        <f>VLOOKUP(C:C,[1]汇总得分!$E:$H,4,FALSE)</f>
        <v>0.97072239467203</v>
      </c>
      <c r="K11" s="16">
        <f>VLOOKUP(C:C,[1]汇总得分!$E:$I,5,FALSE)</f>
        <v>89.3064603098268</v>
      </c>
      <c r="L11" s="5" t="s">
        <v>14</v>
      </c>
    </row>
    <row r="12" spans="1:12">
      <c r="A12" s="5">
        <v>11</v>
      </c>
      <c r="B12" s="6" t="s">
        <v>257</v>
      </c>
      <c r="C12" s="6" t="s">
        <v>258</v>
      </c>
      <c r="D12" s="6" t="s">
        <v>259</v>
      </c>
      <c r="E12" s="7" t="s">
        <v>228</v>
      </c>
      <c r="F12" s="6" t="s">
        <v>229</v>
      </c>
      <c r="G12" s="6" t="str">
        <f>VLOOKUP(C:C,[1]汇总得分!$B:$D,3,FALSE)</f>
        <v>第二考场</v>
      </c>
      <c r="H12" s="5">
        <f>VLOOKUP(C:C,[1]汇总得分!$B:$C,2,FALSE)</f>
        <v>127</v>
      </c>
      <c r="I12" s="16">
        <f>VLOOKUP(C:C,[1]汇总得分!$E:$G,3,FALSE)</f>
        <v>91.3333333333333</v>
      </c>
      <c r="J12" s="16">
        <f>VLOOKUP(C:C,[1]汇总得分!$E:$H,4,FALSE)</f>
        <v>0.97072239467203</v>
      </c>
      <c r="K12" s="16">
        <f>VLOOKUP(C:C,[1]汇总得分!$E:$I,5,FALSE)</f>
        <v>88.659312046712</v>
      </c>
      <c r="L12" s="5" t="s">
        <v>14</v>
      </c>
    </row>
    <row r="13" spans="1:12">
      <c r="A13" s="5">
        <v>12</v>
      </c>
      <c r="B13" s="6" t="s">
        <v>260</v>
      </c>
      <c r="C13" s="6" t="s">
        <v>261</v>
      </c>
      <c r="D13" s="6" t="s">
        <v>262</v>
      </c>
      <c r="E13" s="7" t="s">
        <v>228</v>
      </c>
      <c r="F13" s="6" t="s">
        <v>229</v>
      </c>
      <c r="G13" s="6" t="str">
        <f>VLOOKUP(C:C,[1]汇总得分!$B:$D,3,FALSE)</f>
        <v>第二考场</v>
      </c>
      <c r="H13" s="5">
        <f>VLOOKUP(C:C,[1]汇总得分!$B:$C,2,FALSE)</f>
        <v>80</v>
      </c>
      <c r="I13" s="16">
        <f>VLOOKUP(C:C,[1]汇总得分!$E:$G,3,FALSE)</f>
        <v>91</v>
      </c>
      <c r="J13" s="16">
        <f>VLOOKUP(C:C,[1]汇总得分!$E:$H,4,FALSE)</f>
        <v>0.97072239467203</v>
      </c>
      <c r="K13" s="16">
        <f>VLOOKUP(C:C,[1]汇总得分!$E:$I,5,FALSE)</f>
        <v>88.3357379151547</v>
      </c>
      <c r="L13" s="5" t="s">
        <v>14</v>
      </c>
    </row>
    <row r="14" spans="1:12">
      <c r="A14" s="5">
        <v>13</v>
      </c>
      <c r="B14" s="6" t="s">
        <v>263</v>
      </c>
      <c r="C14" s="6" t="s">
        <v>264</v>
      </c>
      <c r="D14" s="6" t="s">
        <v>265</v>
      </c>
      <c r="E14" s="7" t="s">
        <v>228</v>
      </c>
      <c r="F14" s="6" t="s">
        <v>229</v>
      </c>
      <c r="G14" s="6" t="str">
        <f>VLOOKUP(C:C,[1]汇总得分!$B:$D,3,FALSE)</f>
        <v>第二考场</v>
      </c>
      <c r="H14" s="5">
        <f>VLOOKUP(C:C,[1]汇总得分!$B:$C,2,FALSE)</f>
        <v>85</v>
      </c>
      <c r="I14" s="16">
        <f>VLOOKUP(C:C,[1]汇总得分!$E:$G,3,FALSE)</f>
        <v>90.6666666666667</v>
      </c>
      <c r="J14" s="16">
        <f>VLOOKUP(C:C,[1]汇总得分!$E:$H,4,FALSE)</f>
        <v>0.97072239467203</v>
      </c>
      <c r="K14" s="16">
        <f>VLOOKUP(C:C,[1]汇总得分!$E:$I,5,FALSE)</f>
        <v>88.0121637835974</v>
      </c>
      <c r="L14" s="5" t="s">
        <v>14</v>
      </c>
    </row>
    <row r="15" spans="1:12">
      <c r="A15" s="5">
        <v>14</v>
      </c>
      <c r="B15" s="6" t="s">
        <v>266</v>
      </c>
      <c r="C15" s="6" t="s">
        <v>267</v>
      </c>
      <c r="D15" s="6" t="s">
        <v>268</v>
      </c>
      <c r="E15" s="7" t="s">
        <v>228</v>
      </c>
      <c r="F15" s="6" t="s">
        <v>229</v>
      </c>
      <c r="G15" s="6" t="str">
        <f>VLOOKUP(C:C,[1]汇总得分!$B:$D,3,FALSE)</f>
        <v>第二考场</v>
      </c>
      <c r="H15" s="5">
        <f>VLOOKUP(C:C,[1]汇总得分!$B:$C,2,FALSE)</f>
        <v>135</v>
      </c>
      <c r="I15" s="16">
        <f>VLOOKUP(C:C,[1]汇总得分!$E:$G,3,FALSE)</f>
        <v>90.6666666666667</v>
      </c>
      <c r="J15" s="16">
        <f>VLOOKUP(C:C,[1]汇总得分!$E:$H,4,FALSE)</f>
        <v>0.97072239467203</v>
      </c>
      <c r="K15" s="16">
        <f>VLOOKUP(C:C,[1]汇总得分!$E:$I,5,FALSE)</f>
        <v>88.0121637835974</v>
      </c>
      <c r="L15" s="5" t="s">
        <v>14</v>
      </c>
    </row>
    <row r="16" spans="1:12">
      <c r="A16" s="5">
        <v>15</v>
      </c>
      <c r="B16" s="6" t="s">
        <v>269</v>
      </c>
      <c r="C16" s="6" t="s">
        <v>270</v>
      </c>
      <c r="D16" s="6" t="s">
        <v>271</v>
      </c>
      <c r="E16" s="7" t="s">
        <v>228</v>
      </c>
      <c r="F16" s="6" t="s">
        <v>229</v>
      </c>
      <c r="G16" s="6" t="str">
        <f>VLOOKUP(C:C,[1]汇总得分!$B:$D,3,FALSE)</f>
        <v>第二考场</v>
      </c>
      <c r="H16" s="5">
        <f>VLOOKUP(C:C,[1]汇总得分!$B:$C,2,FALSE)</f>
        <v>104</v>
      </c>
      <c r="I16" s="16">
        <f>VLOOKUP(C:C,[1]汇总得分!$E:$G,3,FALSE)</f>
        <v>90.3333333333333</v>
      </c>
      <c r="J16" s="16">
        <f>VLOOKUP(C:C,[1]汇总得分!$E:$H,4,FALSE)</f>
        <v>0.97072239467203</v>
      </c>
      <c r="K16" s="16">
        <f>VLOOKUP(C:C,[1]汇总得分!$E:$I,5,FALSE)</f>
        <v>87.68858965204</v>
      </c>
      <c r="L16" s="5" t="s">
        <v>14</v>
      </c>
    </row>
    <row r="17" spans="1:12">
      <c r="A17" s="5">
        <v>16</v>
      </c>
      <c r="B17" s="6" t="s">
        <v>272</v>
      </c>
      <c r="C17" s="6" t="s">
        <v>273</v>
      </c>
      <c r="D17" s="6" t="s">
        <v>274</v>
      </c>
      <c r="E17" s="7" t="s">
        <v>228</v>
      </c>
      <c r="F17" s="6" t="s">
        <v>229</v>
      </c>
      <c r="G17" s="6" t="str">
        <f>VLOOKUP(C:C,[1]汇总得分!$B:$D,3,FALSE)</f>
        <v>第二考场</v>
      </c>
      <c r="H17" s="5">
        <f>VLOOKUP(C:C,[1]汇总得分!$B:$C,2,FALSE)</f>
        <v>76</v>
      </c>
      <c r="I17" s="16">
        <f>VLOOKUP(C:C,[1]汇总得分!$E:$G,3,FALSE)</f>
        <v>88.6666666666667</v>
      </c>
      <c r="J17" s="16">
        <f>VLOOKUP(C:C,[1]汇总得分!$E:$H,4,FALSE)</f>
        <v>0.97072239467203</v>
      </c>
      <c r="K17" s="16">
        <f>VLOOKUP(C:C,[1]汇总得分!$E:$I,5,FALSE)</f>
        <v>86.0707189942534</v>
      </c>
      <c r="L17" s="5" t="s">
        <v>14</v>
      </c>
    </row>
    <row r="18" spans="1:12">
      <c r="A18" s="5">
        <v>17</v>
      </c>
      <c r="B18" s="6" t="s">
        <v>275</v>
      </c>
      <c r="C18" s="6" t="s">
        <v>276</v>
      </c>
      <c r="D18" s="6" t="s">
        <v>277</v>
      </c>
      <c r="E18" s="7" t="s">
        <v>228</v>
      </c>
      <c r="F18" s="6" t="s">
        <v>229</v>
      </c>
      <c r="G18" s="6" t="str">
        <f>VLOOKUP(C:C,[1]汇总得分!$B:$D,3,FALSE)</f>
        <v>第二考场</v>
      </c>
      <c r="H18" s="5">
        <f>VLOOKUP(C:C,[1]汇总得分!$B:$C,2,FALSE)</f>
        <v>112</v>
      </c>
      <c r="I18" s="16">
        <f>VLOOKUP(C:C,[1]汇总得分!$E:$G,3,FALSE)</f>
        <v>87.3333333333333</v>
      </c>
      <c r="J18" s="16">
        <f>VLOOKUP(C:C,[1]汇总得分!$E:$H,4,FALSE)</f>
        <v>0.97072239467203</v>
      </c>
      <c r="K18" s="16">
        <f>VLOOKUP(C:C,[1]汇总得分!$E:$I,5,FALSE)</f>
        <v>84.7764224680239</v>
      </c>
      <c r="L18" s="5" t="s">
        <v>14</v>
      </c>
    </row>
    <row r="19" spans="1:12">
      <c r="A19" s="5">
        <v>18</v>
      </c>
      <c r="B19" s="6" t="s">
        <v>278</v>
      </c>
      <c r="C19" s="6" t="s">
        <v>279</v>
      </c>
      <c r="D19" s="6" t="s">
        <v>280</v>
      </c>
      <c r="E19" s="7" t="s">
        <v>228</v>
      </c>
      <c r="F19" s="6" t="s">
        <v>229</v>
      </c>
      <c r="G19" s="6" t="str">
        <f>VLOOKUP(C:C,[1]汇总得分!$B:$D,3,FALSE)</f>
        <v>第二考场</v>
      </c>
      <c r="H19" s="5">
        <f>VLOOKUP(C:C,[1]汇总得分!$B:$C,2,FALSE)</f>
        <v>42</v>
      </c>
      <c r="I19" s="16">
        <f>VLOOKUP(C:C,[1]汇总得分!$E:$G,3,FALSE)</f>
        <v>86.3333333333333</v>
      </c>
      <c r="J19" s="16">
        <f>VLOOKUP(C:C,[1]汇总得分!$E:$H,4,FALSE)</f>
        <v>0.97072239467203</v>
      </c>
      <c r="K19" s="16">
        <f>VLOOKUP(C:C,[1]汇总得分!$E:$I,5,FALSE)</f>
        <v>83.8057000733519</v>
      </c>
      <c r="L19" s="5" t="s">
        <v>14</v>
      </c>
    </row>
    <row r="20" spans="1:12">
      <c r="A20" s="5">
        <v>19</v>
      </c>
      <c r="B20" s="6" t="s">
        <v>281</v>
      </c>
      <c r="C20" s="6" t="s">
        <v>282</v>
      </c>
      <c r="D20" s="6" t="s">
        <v>283</v>
      </c>
      <c r="E20" s="7" t="s">
        <v>228</v>
      </c>
      <c r="F20" s="6" t="s">
        <v>229</v>
      </c>
      <c r="G20" s="6" t="str">
        <f>VLOOKUP(C:C,[1]汇总得分!$B:$D,3,FALSE)</f>
        <v>第一考场</v>
      </c>
      <c r="H20" s="5">
        <f>VLOOKUP(C:C,[1]汇总得分!$B:$C,2,FALSE)</f>
        <v>6</v>
      </c>
      <c r="I20" s="16">
        <f>VLOOKUP(C:C,[1]汇总得分!$E:$G,3,FALSE)</f>
        <v>80</v>
      </c>
      <c r="J20" s="16">
        <f>VLOOKUP(C:C,[1]汇总得分!$E:$H,4,FALSE)</f>
        <v>1.0402</v>
      </c>
      <c r="K20" s="16">
        <f>VLOOKUP(C:C,[1]汇总得分!$E:$I,5,FALSE)</f>
        <v>83.216</v>
      </c>
      <c r="L20" s="5"/>
    </row>
    <row r="21" spans="1:12">
      <c r="A21" s="5">
        <v>20</v>
      </c>
      <c r="B21" s="6" t="s">
        <v>284</v>
      </c>
      <c r="C21" s="6" t="s">
        <v>285</v>
      </c>
      <c r="D21" s="6" t="s">
        <v>286</v>
      </c>
      <c r="E21" s="7" t="s">
        <v>228</v>
      </c>
      <c r="F21" s="6" t="s">
        <v>229</v>
      </c>
      <c r="G21" s="6" t="str">
        <f>VLOOKUP(C:C,[1]汇总得分!$B:$D,3,FALSE)</f>
        <v>第二考场</v>
      </c>
      <c r="H21" s="5">
        <f>VLOOKUP(C:C,[1]汇总得分!$B:$C,2,FALSE)</f>
        <v>120</v>
      </c>
      <c r="I21" s="16">
        <f>VLOOKUP(C:C,[1]汇总得分!$E:$G,3,FALSE)</f>
        <v>85</v>
      </c>
      <c r="J21" s="16">
        <f>VLOOKUP(C:C,[1]汇总得分!$E:$H,4,FALSE)</f>
        <v>0.97072239467203</v>
      </c>
      <c r="K21" s="16">
        <f>VLOOKUP(C:C,[1]汇总得分!$E:$I,5,FALSE)</f>
        <v>82.5114035471226</v>
      </c>
      <c r="L21" s="5"/>
    </row>
    <row r="22" spans="1:12">
      <c r="A22" s="5">
        <v>21</v>
      </c>
      <c r="B22" s="6" t="s">
        <v>287</v>
      </c>
      <c r="C22" s="6" t="s">
        <v>288</v>
      </c>
      <c r="D22" s="6" t="s">
        <v>289</v>
      </c>
      <c r="E22" s="7" t="s">
        <v>228</v>
      </c>
      <c r="F22" s="6" t="s">
        <v>229</v>
      </c>
      <c r="G22" s="6" t="str">
        <f>VLOOKUP(C:C,[1]汇总得分!$B:$D,3,FALSE)</f>
        <v>第二考场</v>
      </c>
      <c r="H22" s="5">
        <f>VLOOKUP(C:C,[1]汇总得分!$B:$C,2,FALSE)</f>
        <v>44</v>
      </c>
      <c r="I22" s="16">
        <f>VLOOKUP(C:C,[1]汇总得分!$E:$G,3,FALSE)</f>
        <v>78</v>
      </c>
      <c r="J22" s="16">
        <f>VLOOKUP(C:C,[1]汇总得分!$E:$H,4,FALSE)</f>
        <v>0.97072239467203</v>
      </c>
      <c r="K22" s="16">
        <f>VLOOKUP(C:C,[1]汇总得分!$E:$I,5,FALSE)</f>
        <v>75.7163467844183</v>
      </c>
      <c r="L22" s="5"/>
    </row>
    <row r="23" spans="1:12">
      <c r="A23" s="5">
        <v>22</v>
      </c>
      <c r="B23" s="6" t="s">
        <v>290</v>
      </c>
      <c r="C23" s="6" t="s">
        <v>291</v>
      </c>
      <c r="D23" s="6" t="s">
        <v>292</v>
      </c>
      <c r="E23" s="7" t="s">
        <v>228</v>
      </c>
      <c r="F23" s="6" t="s">
        <v>229</v>
      </c>
      <c r="G23" s="6" t="str">
        <f>VLOOKUP(C:C,[1]汇总得分!$B:$D,3,FALSE)</f>
        <v>第二考场</v>
      </c>
      <c r="H23" s="5">
        <f>VLOOKUP(C:C,[1]汇总得分!$B:$C,2,FALSE)</f>
        <v>74</v>
      </c>
      <c r="I23" s="16">
        <f>VLOOKUP(C:C,[1]汇总得分!$E:$G,3,FALSE)</f>
        <v>77</v>
      </c>
      <c r="J23" s="16">
        <f>VLOOKUP(C:C,[1]汇总得分!$E:$H,4,FALSE)</f>
        <v>0.97072239467203</v>
      </c>
      <c r="K23" s="16">
        <f>VLOOKUP(C:C,[1]汇总得分!$E:$I,5,FALSE)</f>
        <v>74.7456243897463</v>
      </c>
      <c r="L23" s="5"/>
    </row>
    <row r="24" spans="1:12">
      <c r="A24" s="5">
        <v>23</v>
      </c>
      <c r="B24" s="6" t="s">
        <v>293</v>
      </c>
      <c r="C24" s="6" t="s">
        <v>294</v>
      </c>
      <c r="D24" s="6" t="s">
        <v>295</v>
      </c>
      <c r="E24" s="7" t="s">
        <v>228</v>
      </c>
      <c r="F24" s="6" t="s">
        <v>229</v>
      </c>
      <c r="G24" s="6" t="str">
        <f>VLOOKUP(C:C,[1]汇总得分!$B:$D,3,FALSE)</f>
        <v>第一考场</v>
      </c>
      <c r="H24" s="5">
        <f>VLOOKUP(C:C,[1]汇总得分!$B:$C,2,FALSE)</f>
        <v>71</v>
      </c>
      <c r="I24" s="16">
        <f>VLOOKUP(C:C,[1]汇总得分!$E:$G,3,FALSE)</f>
        <v>71.6666666666667</v>
      </c>
      <c r="J24" s="16">
        <f>VLOOKUP(C:C,[1]汇总得分!$E:$H,4,FALSE)</f>
        <v>1.0402</v>
      </c>
      <c r="K24" s="16">
        <f>VLOOKUP(C:C,[1]汇总得分!$E:$I,5,FALSE)</f>
        <v>74.5476666666667</v>
      </c>
      <c r="L24" s="5"/>
    </row>
    <row r="25" spans="1:12">
      <c r="A25" s="5">
        <v>24</v>
      </c>
      <c r="B25" s="6" t="s">
        <v>296</v>
      </c>
      <c r="C25" s="6" t="s">
        <v>297</v>
      </c>
      <c r="D25" s="6" t="s">
        <v>298</v>
      </c>
      <c r="E25" s="7" t="s">
        <v>228</v>
      </c>
      <c r="F25" s="6" t="s">
        <v>229</v>
      </c>
      <c r="G25" s="6" t="str">
        <f>VLOOKUP(C:C,[1]汇总得分!$B:$D,3,FALSE)</f>
        <v>第一考场</v>
      </c>
      <c r="H25" s="5">
        <f>VLOOKUP(C:C,[1]汇总得分!$B:$C,2,FALSE)</f>
        <v>26</v>
      </c>
      <c r="I25" s="16">
        <f>VLOOKUP(C:C,[1]汇总得分!$E:$G,3,FALSE)</f>
        <v>70.6666666666667</v>
      </c>
      <c r="J25" s="16">
        <f>VLOOKUP(C:C,[1]汇总得分!$E:$H,4,FALSE)</f>
        <v>1.0402</v>
      </c>
      <c r="K25" s="16">
        <f>VLOOKUP(C:C,[1]汇总得分!$E:$I,5,FALSE)</f>
        <v>73.5074666666667</v>
      </c>
      <c r="L25" s="5"/>
    </row>
    <row r="26" spans="1:12">
      <c r="A26" s="5">
        <v>25</v>
      </c>
      <c r="B26" s="6" t="s">
        <v>299</v>
      </c>
      <c r="C26" s="6" t="s">
        <v>300</v>
      </c>
      <c r="D26" s="6" t="s">
        <v>301</v>
      </c>
      <c r="E26" s="7" t="s">
        <v>228</v>
      </c>
      <c r="F26" s="6" t="s">
        <v>229</v>
      </c>
      <c r="G26" s="6" t="str">
        <f>VLOOKUP(C:C,[1]汇总得分!$B:$D,3,FALSE)</f>
        <v>第一考场</v>
      </c>
      <c r="H26" s="5">
        <f>VLOOKUP(C:C,[1]汇总得分!$B:$C,2,FALSE)</f>
        <v>46</v>
      </c>
      <c r="I26" s="16">
        <f>VLOOKUP(C:C,[1]汇总得分!$E:$G,3,FALSE)</f>
        <v>70.6666666666667</v>
      </c>
      <c r="J26" s="16">
        <f>VLOOKUP(C:C,[1]汇总得分!$E:$H,4,FALSE)</f>
        <v>1.0402</v>
      </c>
      <c r="K26" s="16">
        <f>VLOOKUP(C:C,[1]汇总得分!$E:$I,5,FALSE)</f>
        <v>73.5074666666667</v>
      </c>
      <c r="L26" s="5"/>
    </row>
    <row r="27" spans="1:12">
      <c r="A27" s="5">
        <v>26</v>
      </c>
      <c r="B27" s="6" t="s">
        <v>302</v>
      </c>
      <c r="C27" s="6" t="s">
        <v>303</v>
      </c>
      <c r="D27" s="6" t="s">
        <v>304</v>
      </c>
      <c r="E27" s="7" t="s">
        <v>228</v>
      </c>
      <c r="F27" s="6" t="s">
        <v>229</v>
      </c>
      <c r="G27" s="6" t="str">
        <f>VLOOKUP(C:C,[1]汇总得分!$B:$D,3,FALSE)</f>
        <v>第一考场</v>
      </c>
      <c r="H27" s="5">
        <f>VLOOKUP(C:C,[1]汇总得分!$B:$C,2,FALSE)</f>
        <v>28</v>
      </c>
      <c r="I27" s="16">
        <f>VLOOKUP(C:C,[1]汇总得分!$E:$G,3,FALSE)</f>
        <v>70.6666666666667</v>
      </c>
      <c r="J27" s="16">
        <f>VLOOKUP(C:C,[1]汇总得分!$E:$H,4,FALSE)</f>
        <v>1.0402</v>
      </c>
      <c r="K27" s="16">
        <f>VLOOKUP(C:C,[1]汇总得分!$E:$I,5,FALSE)</f>
        <v>73.5074666666667</v>
      </c>
      <c r="L27" s="5"/>
    </row>
    <row r="28" spans="1:12">
      <c r="A28" s="5">
        <v>27</v>
      </c>
      <c r="B28" s="6" t="s">
        <v>305</v>
      </c>
      <c r="C28" s="6" t="s">
        <v>306</v>
      </c>
      <c r="D28" s="6" t="s">
        <v>307</v>
      </c>
      <c r="E28" s="7" t="s">
        <v>228</v>
      </c>
      <c r="F28" s="6" t="s">
        <v>229</v>
      </c>
      <c r="G28" s="6" t="str">
        <f>VLOOKUP(C:C,[1]汇总得分!$B:$D,3,FALSE)</f>
        <v>第一考场</v>
      </c>
      <c r="H28" s="5">
        <f>VLOOKUP(C:C,[1]汇总得分!$B:$C,2,FALSE)</f>
        <v>58</v>
      </c>
      <c r="I28" s="16">
        <f>VLOOKUP(C:C,[1]汇总得分!$E:$G,3,FALSE)</f>
        <v>70.3333333333333</v>
      </c>
      <c r="J28" s="16">
        <f>VLOOKUP(C:C,[1]汇总得分!$E:$H,4,FALSE)</f>
        <v>1.0402</v>
      </c>
      <c r="K28" s="16">
        <f>VLOOKUP(C:C,[1]汇总得分!$E:$I,5,FALSE)</f>
        <v>73.1607333333333</v>
      </c>
      <c r="L28" s="5"/>
    </row>
    <row r="29" spans="1:12">
      <c r="A29" s="5">
        <v>28</v>
      </c>
      <c r="B29" s="6" t="s">
        <v>308</v>
      </c>
      <c r="C29" s="6" t="s">
        <v>309</v>
      </c>
      <c r="D29" s="6" t="s">
        <v>310</v>
      </c>
      <c r="E29" s="7" t="s">
        <v>228</v>
      </c>
      <c r="F29" s="6" t="s">
        <v>229</v>
      </c>
      <c r="G29" s="6" t="str">
        <f>VLOOKUP(C:C,[1]汇总得分!$B:$D,3,FALSE)</f>
        <v>第一考场</v>
      </c>
      <c r="H29" s="5">
        <f>VLOOKUP(C:C,[1]汇总得分!$B:$C,2,FALSE)</f>
        <v>10</v>
      </c>
      <c r="I29" s="16">
        <f>VLOOKUP(C:C,[1]汇总得分!$E:$G,3,FALSE)</f>
        <v>70.3333333333333</v>
      </c>
      <c r="J29" s="16">
        <f>VLOOKUP(C:C,[1]汇总得分!$E:$H,4,FALSE)</f>
        <v>1.0402</v>
      </c>
      <c r="K29" s="16">
        <f>VLOOKUP(C:C,[1]汇总得分!$E:$I,5,FALSE)</f>
        <v>73.1607333333333</v>
      </c>
      <c r="L29" s="5"/>
    </row>
    <row r="30" spans="1:12">
      <c r="A30" s="5">
        <v>29</v>
      </c>
      <c r="B30" s="6" t="s">
        <v>311</v>
      </c>
      <c r="C30" s="6" t="s">
        <v>312</v>
      </c>
      <c r="D30" s="6" t="s">
        <v>313</v>
      </c>
      <c r="E30" s="7" t="s">
        <v>228</v>
      </c>
      <c r="F30" s="6" t="s">
        <v>229</v>
      </c>
      <c r="G30" s="6" t="str">
        <f>VLOOKUP(C:C,[1]汇总得分!$B:$D,3,FALSE)</f>
        <v>第一考场</v>
      </c>
      <c r="H30" s="5">
        <f>VLOOKUP(C:C,[1]汇总得分!$B:$C,2,FALSE)</f>
        <v>27</v>
      </c>
      <c r="I30" s="16">
        <f>VLOOKUP(C:C,[1]汇总得分!$E:$G,3,FALSE)</f>
        <v>70.3333333333333</v>
      </c>
      <c r="J30" s="16">
        <f>VLOOKUP(C:C,[1]汇总得分!$E:$H,4,FALSE)</f>
        <v>1.0402</v>
      </c>
      <c r="K30" s="16">
        <f>VLOOKUP(C:C,[1]汇总得分!$E:$I,5,FALSE)</f>
        <v>73.1607333333333</v>
      </c>
      <c r="L30" s="5"/>
    </row>
    <row r="31" spans="1:12">
      <c r="A31" s="5">
        <v>30</v>
      </c>
      <c r="B31" s="6" t="s">
        <v>314</v>
      </c>
      <c r="C31" s="6" t="s">
        <v>315</v>
      </c>
      <c r="D31" s="6" t="s">
        <v>316</v>
      </c>
      <c r="E31" s="7" t="s">
        <v>228</v>
      </c>
      <c r="F31" s="6" t="s">
        <v>229</v>
      </c>
      <c r="G31" s="6" t="str">
        <f>VLOOKUP(C:C,[1]汇总得分!$B:$D,3,FALSE)</f>
        <v>第一考场</v>
      </c>
      <c r="H31" s="5">
        <f>VLOOKUP(C:C,[1]汇总得分!$B:$C,2,FALSE)</f>
        <v>5</v>
      </c>
      <c r="I31" s="16">
        <f>VLOOKUP(C:C,[1]汇总得分!$E:$G,3,FALSE)</f>
        <v>70.3333333333333</v>
      </c>
      <c r="J31" s="16">
        <f>VLOOKUP(C:C,[1]汇总得分!$E:$H,4,FALSE)</f>
        <v>1.0402</v>
      </c>
      <c r="K31" s="16">
        <f>VLOOKUP(C:C,[1]汇总得分!$E:$I,5,FALSE)</f>
        <v>73.1607333333333</v>
      </c>
      <c r="L31" s="5"/>
    </row>
    <row r="32" spans="1:12">
      <c r="A32" s="5">
        <v>31</v>
      </c>
      <c r="B32" s="6" t="s">
        <v>317</v>
      </c>
      <c r="C32" s="6" t="s">
        <v>318</v>
      </c>
      <c r="D32" s="6" t="s">
        <v>319</v>
      </c>
      <c r="E32" s="7" t="s">
        <v>228</v>
      </c>
      <c r="F32" s="6" t="s">
        <v>229</v>
      </c>
      <c r="G32" s="6" t="str">
        <f>VLOOKUP(C:C,[1]汇总得分!$B:$D,3,FALSE)</f>
        <v>第一考场</v>
      </c>
      <c r="H32" s="5">
        <f>VLOOKUP(C:C,[1]汇总得分!$B:$C,2,FALSE)</f>
        <v>105</v>
      </c>
      <c r="I32" s="16">
        <f>VLOOKUP(C:C,[1]汇总得分!$E:$G,3,FALSE)</f>
        <v>70</v>
      </c>
      <c r="J32" s="16">
        <f>VLOOKUP(C:C,[1]汇总得分!$E:$H,4,FALSE)</f>
        <v>1.0402</v>
      </c>
      <c r="K32" s="16">
        <f>VLOOKUP(C:C,[1]汇总得分!$E:$I,5,FALSE)</f>
        <v>72.814</v>
      </c>
      <c r="L32" s="5"/>
    </row>
    <row r="33" spans="1:12">
      <c r="A33" s="5">
        <v>32</v>
      </c>
      <c r="B33" s="6" t="s">
        <v>320</v>
      </c>
      <c r="C33" s="6" t="s">
        <v>321</v>
      </c>
      <c r="D33" s="6" t="s">
        <v>322</v>
      </c>
      <c r="E33" s="7" t="s">
        <v>228</v>
      </c>
      <c r="F33" s="6" t="s">
        <v>229</v>
      </c>
      <c r="G33" s="6" t="str">
        <f>VLOOKUP(C:C,[1]汇总得分!$B:$D,3,FALSE)</f>
        <v>第一考场</v>
      </c>
      <c r="H33" s="5">
        <f>VLOOKUP(C:C,[1]汇总得分!$B:$C,2,FALSE)</f>
        <v>94</v>
      </c>
      <c r="I33" s="16">
        <f>VLOOKUP(C:C,[1]汇总得分!$E:$G,3,FALSE)</f>
        <v>70</v>
      </c>
      <c r="J33" s="16">
        <f>VLOOKUP(C:C,[1]汇总得分!$E:$H,4,FALSE)</f>
        <v>1.0402</v>
      </c>
      <c r="K33" s="16">
        <f>VLOOKUP(C:C,[1]汇总得分!$E:$I,5,FALSE)</f>
        <v>72.814</v>
      </c>
      <c r="L33" s="5"/>
    </row>
    <row r="34" spans="1:12">
      <c r="A34" s="5">
        <v>33</v>
      </c>
      <c r="B34" s="6" t="s">
        <v>323</v>
      </c>
      <c r="C34" s="6" t="s">
        <v>324</v>
      </c>
      <c r="D34" s="6" t="s">
        <v>325</v>
      </c>
      <c r="E34" s="7" t="s">
        <v>228</v>
      </c>
      <c r="F34" s="6" t="s">
        <v>229</v>
      </c>
      <c r="G34" s="6" t="str">
        <f>VLOOKUP(C:C,[1]汇总得分!$B:$D,3,FALSE)</f>
        <v>第一考场</v>
      </c>
      <c r="H34" s="5">
        <f>VLOOKUP(C:C,[1]汇总得分!$B:$C,2,FALSE)</f>
        <v>37</v>
      </c>
      <c r="I34" s="16">
        <f>VLOOKUP(C:C,[1]汇总得分!$E:$G,3,FALSE)</f>
        <v>70</v>
      </c>
      <c r="J34" s="16">
        <f>VLOOKUP(C:C,[1]汇总得分!$E:$H,4,FALSE)</f>
        <v>1.0402</v>
      </c>
      <c r="K34" s="16">
        <f>VLOOKUP(C:C,[1]汇总得分!$E:$I,5,FALSE)</f>
        <v>72.814</v>
      </c>
      <c r="L34" s="5"/>
    </row>
    <row r="35" spans="1:12">
      <c r="A35" s="5">
        <v>34</v>
      </c>
      <c r="B35" s="6" t="s">
        <v>326</v>
      </c>
      <c r="C35" s="6" t="s">
        <v>327</v>
      </c>
      <c r="D35" s="6" t="s">
        <v>328</v>
      </c>
      <c r="E35" s="7" t="s">
        <v>228</v>
      </c>
      <c r="F35" s="6" t="s">
        <v>229</v>
      </c>
      <c r="G35" s="6" t="str">
        <f>VLOOKUP(C:C,[1]汇总得分!$B:$D,3,FALSE)</f>
        <v>第二考场</v>
      </c>
      <c r="H35" s="5">
        <f>VLOOKUP(C:C,[1]汇总得分!$B:$C,2,FALSE)</f>
        <v>94</v>
      </c>
      <c r="I35" s="16">
        <f>VLOOKUP(C:C,[1]汇总得分!$E:$G,3,FALSE)</f>
        <v>74.6666666666667</v>
      </c>
      <c r="J35" s="16">
        <f>VLOOKUP(C:C,[1]汇总得分!$E:$H,4,FALSE)</f>
        <v>0.97072239467203</v>
      </c>
      <c r="K35" s="16">
        <f>VLOOKUP(C:C,[1]汇总得分!$E:$I,5,FALSE)</f>
        <v>72.4806054688449</v>
      </c>
      <c r="L35" s="5"/>
    </row>
    <row r="36" spans="1:12">
      <c r="A36" s="5">
        <v>35</v>
      </c>
      <c r="B36" s="6" t="s">
        <v>329</v>
      </c>
      <c r="C36" s="6" t="s">
        <v>330</v>
      </c>
      <c r="D36" s="6" t="s">
        <v>331</v>
      </c>
      <c r="E36" s="7" t="s">
        <v>228</v>
      </c>
      <c r="F36" s="6" t="s">
        <v>229</v>
      </c>
      <c r="G36" s="6" t="str">
        <f>VLOOKUP(C:C,[1]汇总得分!$B:$D,3,FALSE)</f>
        <v>第一考场</v>
      </c>
      <c r="H36" s="5">
        <f>VLOOKUP(C:C,[1]汇总得分!$B:$C,2,FALSE)</f>
        <v>21</v>
      </c>
      <c r="I36" s="16">
        <f>VLOOKUP(C:C,[1]汇总得分!$E:$G,3,FALSE)</f>
        <v>69.6666666666667</v>
      </c>
      <c r="J36" s="16">
        <f>VLOOKUP(C:C,[1]汇总得分!$E:$H,4,FALSE)</f>
        <v>1.0402</v>
      </c>
      <c r="K36" s="16">
        <f>VLOOKUP(C:C,[1]汇总得分!$E:$I,5,FALSE)</f>
        <v>72.4672666666667</v>
      </c>
      <c r="L36" s="5"/>
    </row>
    <row r="37" spans="1:12">
      <c r="A37" s="5">
        <v>36</v>
      </c>
      <c r="B37" s="6" t="s">
        <v>332</v>
      </c>
      <c r="C37" s="6" t="s">
        <v>333</v>
      </c>
      <c r="D37" s="6" t="s">
        <v>334</v>
      </c>
      <c r="E37" s="7" t="s">
        <v>228</v>
      </c>
      <c r="F37" s="6" t="s">
        <v>229</v>
      </c>
      <c r="G37" s="6" t="str">
        <f>VLOOKUP(C:C,[1]汇总得分!$B:$D,3,FALSE)</f>
        <v>第一考场</v>
      </c>
      <c r="H37" s="5">
        <f>VLOOKUP(C:C,[1]汇总得分!$B:$C,2,FALSE)</f>
        <v>29</v>
      </c>
      <c r="I37" s="16">
        <f>VLOOKUP(C:C,[1]汇总得分!$E:$G,3,FALSE)</f>
        <v>69.6666666666667</v>
      </c>
      <c r="J37" s="16">
        <f>VLOOKUP(C:C,[1]汇总得分!$E:$H,4,FALSE)</f>
        <v>1.0402</v>
      </c>
      <c r="K37" s="16">
        <f>VLOOKUP(C:C,[1]汇总得分!$E:$I,5,FALSE)</f>
        <v>72.4672666666667</v>
      </c>
      <c r="L37" s="5"/>
    </row>
    <row r="38" spans="1:12">
      <c r="A38" s="5">
        <v>37</v>
      </c>
      <c r="B38" s="6" t="s">
        <v>335</v>
      </c>
      <c r="C38" s="6" t="s">
        <v>336</v>
      </c>
      <c r="D38" s="6" t="s">
        <v>337</v>
      </c>
      <c r="E38" s="7" t="s">
        <v>228</v>
      </c>
      <c r="F38" s="6" t="s">
        <v>229</v>
      </c>
      <c r="G38" s="6" t="str">
        <f>VLOOKUP(C:C,[1]汇总得分!$B:$D,3,FALSE)</f>
        <v>第一考场</v>
      </c>
      <c r="H38" s="5">
        <f>VLOOKUP(C:C,[1]汇总得分!$B:$C,2,FALSE)</f>
        <v>72</v>
      </c>
      <c r="I38" s="16">
        <f>VLOOKUP(C:C,[1]汇总得分!$E:$G,3,FALSE)</f>
        <v>69.6666666666667</v>
      </c>
      <c r="J38" s="16">
        <f>VLOOKUP(C:C,[1]汇总得分!$E:$H,4,FALSE)</f>
        <v>1.0402</v>
      </c>
      <c r="K38" s="16">
        <f>VLOOKUP(C:C,[1]汇总得分!$E:$I,5,FALSE)</f>
        <v>72.4672666666667</v>
      </c>
      <c r="L38" s="5"/>
    </row>
    <row r="39" spans="1:12">
      <c r="A39" s="5">
        <v>38</v>
      </c>
      <c r="B39" s="6" t="s">
        <v>338</v>
      </c>
      <c r="C39" s="6" t="s">
        <v>339</v>
      </c>
      <c r="D39" s="6" t="s">
        <v>340</v>
      </c>
      <c r="E39" s="7" t="s">
        <v>228</v>
      </c>
      <c r="F39" s="6" t="s">
        <v>229</v>
      </c>
      <c r="G39" s="6" t="str">
        <f>VLOOKUP(C:C,[1]汇总得分!$B:$D,3,FALSE)</f>
        <v>第一考场</v>
      </c>
      <c r="H39" s="5">
        <f>VLOOKUP(C:C,[1]汇总得分!$B:$C,2,FALSE)</f>
        <v>43</v>
      </c>
      <c r="I39" s="16">
        <f>VLOOKUP(C:C,[1]汇总得分!$E:$G,3,FALSE)</f>
        <v>69.6666666666667</v>
      </c>
      <c r="J39" s="16">
        <f>VLOOKUP(C:C,[1]汇总得分!$E:$H,4,FALSE)</f>
        <v>1.0402</v>
      </c>
      <c r="K39" s="16">
        <f>VLOOKUP(C:C,[1]汇总得分!$E:$I,5,FALSE)</f>
        <v>72.4672666666667</v>
      </c>
      <c r="L39" s="5"/>
    </row>
    <row r="40" spans="1:12">
      <c r="A40" s="5">
        <v>39</v>
      </c>
      <c r="B40" s="6" t="s">
        <v>341</v>
      </c>
      <c r="C40" s="6" t="s">
        <v>342</v>
      </c>
      <c r="D40" s="6" t="s">
        <v>343</v>
      </c>
      <c r="E40" s="7" t="s">
        <v>228</v>
      </c>
      <c r="F40" s="6" t="s">
        <v>229</v>
      </c>
      <c r="G40" s="6" t="str">
        <f>VLOOKUP(C:C,[1]汇总得分!$B:$D,3,FALSE)</f>
        <v>第一考场</v>
      </c>
      <c r="H40" s="5">
        <f>VLOOKUP(C:C,[1]汇总得分!$B:$C,2,FALSE)</f>
        <v>103</v>
      </c>
      <c r="I40" s="16">
        <f>VLOOKUP(C:C,[1]汇总得分!$E:$G,3,FALSE)</f>
        <v>69.6666666666667</v>
      </c>
      <c r="J40" s="16">
        <f>VLOOKUP(C:C,[1]汇总得分!$E:$H,4,FALSE)</f>
        <v>1.0402</v>
      </c>
      <c r="K40" s="16">
        <f>VLOOKUP(C:C,[1]汇总得分!$E:$I,5,FALSE)</f>
        <v>72.4672666666667</v>
      </c>
      <c r="L40" s="5"/>
    </row>
    <row r="41" spans="1:12">
      <c r="A41" s="5">
        <v>40</v>
      </c>
      <c r="B41" s="6" t="s">
        <v>344</v>
      </c>
      <c r="C41" s="6" t="s">
        <v>345</v>
      </c>
      <c r="D41" s="6" t="s">
        <v>346</v>
      </c>
      <c r="E41" s="7" t="s">
        <v>228</v>
      </c>
      <c r="F41" s="6" t="s">
        <v>229</v>
      </c>
      <c r="G41" s="6" t="str">
        <f>VLOOKUP(C:C,[1]汇总得分!$B:$D,3,FALSE)</f>
        <v>第二考场</v>
      </c>
      <c r="H41" s="5">
        <f>VLOOKUP(C:C,[1]汇总得分!$B:$C,2,FALSE)</f>
        <v>103</v>
      </c>
      <c r="I41" s="16">
        <f>VLOOKUP(C:C,[1]汇总得分!$E:$G,3,FALSE)</f>
        <v>74.3333333333333</v>
      </c>
      <c r="J41" s="16">
        <f>VLOOKUP(C:C,[1]汇总得分!$E:$H,4,FALSE)</f>
        <v>0.97072239467203</v>
      </c>
      <c r="K41" s="16">
        <f>VLOOKUP(C:C,[1]汇总得分!$E:$I,5,FALSE)</f>
        <v>72.1570313372875</v>
      </c>
      <c r="L41" s="5"/>
    </row>
    <row r="42" spans="1:12">
      <c r="A42" s="5">
        <v>41</v>
      </c>
      <c r="B42" s="6" t="s">
        <v>347</v>
      </c>
      <c r="C42" s="6" t="s">
        <v>348</v>
      </c>
      <c r="D42" s="6" t="s">
        <v>349</v>
      </c>
      <c r="E42" s="7" t="s">
        <v>228</v>
      </c>
      <c r="F42" s="6" t="s">
        <v>229</v>
      </c>
      <c r="G42" s="6" t="str">
        <f>VLOOKUP(C:C,[1]汇总得分!$B:$D,3,FALSE)</f>
        <v>第一考场</v>
      </c>
      <c r="H42" s="5">
        <f>VLOOKUP(C:C,[1]汇总得分!$B:$C,2,FALSE)</f>
        <v>57</v>
      </c>
      <c r="I42" s="16">
        <f>VLOOKUP(C:C,[1]汇总得分!$E:$G,3,FALSE)</f>
        <v>69.3333333333333</v>
      </c>
      <c r="J42" s="16">
        <f>VLOOKUP(C:C,[1]汇总得分!$E:$H,4,FALSE)</f>
        <v>1.0402</v>
      </c>
      <c r="K42" s="16">
        <f>VLOOKUP(C:C,[1]汇总得分!$E:$I,5,FALSE)</f>
        <v>72.1205333333333</v>
      </c>
      <c r="L42" s="5"/>
    </row>
    <row r="43" spans="1:12">
      <c r="A43" s="5">
        <v>42</v>
      </c>
      <c r="B43" s="6" t="s">
        <v>350</v>
      </c>
      <c r="C43" s="6" t="s">
        <v>351</v>
      </c>
      <c r="D43" s="6" t="s">
        <v>352</v>
      </c>
      <c r="E43" s="7" t="s">
        <v>228</v>
      </c>
      <c r="F43" s="6" t="s">
        <v>229</v>
      </c>
      <c r="G43" s="6" t="str">
        <f>VLOOKUP(C:C,[1]汇总得分!$B:$D,3,FALSE)</f>
        <v>第一考场</v>
      </c>
      <c r="H43" s="5">
        <f>VLOOKUP(C:C,[1]汇总得分!$B:$C,2,FALSE)</f>
        <v>16</v>
      </c>
      <c r="I43" s="16">
        <f>VLOOKUP(C:C,[1]汇总得分!$E:$G,3,FALSE)</f>
        <v>69.3333333333333</v>
      </c>
      <c r="J43" s="16">
        <f>VLOOKUP(C:C,[1]汇总得分!$E:$H,4,FALSE)</f>
        <v>1.0402</v>
      </c>
      <c r="K43" s="16">
        <f>VLOOKUP(C:C,[1]汇总得分!$E:$I,5,FALSE)</f>
        <v>72.1205333333333</v>
      </c>
      <c r="L43" s="5"/>
    </row>
    <row r="44" spans="1:12">
      <c r="A44" s="5">
        <v>43</v>
      </c>
      <c r="B44" s="6" t="s">
        <v>353</v>
      </c>
      <c r="C44" s="6" t="s">
        <v>354</v>
      </c>
      <c r="D44" s="6" t="s">
        <v>355</v>
      </c>
      <c r="E44" s="7" t="s">
        <v>228</v>
      </c>
      <c r="F44" s="6" t="s">
        <v>229</v>
      </c>
      <c r="G44" s="6" t="str">
        <f>VLOOKUP(C:C,[1]汇总得分!$B:$D,3,FALSE)</f>
        <v>第一考场</v>
      </c>
      <c r="H44" s="5">
        <f>VLOOKUP(C:C,[1]汇总得分!$B:$C,2,FALSE)</f>
        <v>64</v>
      </c>
      <c r="I44" s="16">
        <f>VLOOKUP(C:C,[1]汇总得分!$E:$G,3,FALSE)</f>
        <v>69.3333333333333</v>
      </c>
      <c r="J44" s="16">
        <f>VLOOKUP(C:C,[1]汇总得分!$E:$H,4,FALSE)</f>
        <v>1.0402</v>
      </c>
      <c r="K44" s="16">
        <f>VLOOKUP(C:C,[1]汇总得分!$E:$I,5,FALSE)</f>
        <v>72.1205333333333</v>
      </c>
      <c r="L44" s="5"/>
    </row>
    <row r="45" spans="1:12">
      <c r="A45" s="5">
        <v>44</v>
      </c>
      <c r="B45" s="6" t="s">
        <v>356</v>
      </c>
      <c r="C45" s="6" t="s">
        <v>357</v>
      </c>
      <c r="D45" s="6" t="s">
        <v>358</v>
      </c>
      <c r="E45" s="7" t="s">
        <v>228</v>
      </c>
      <c r="F45" s="6" t="s">
        <v>229</v>
      </c>
      <c r="G45" s="6" t="str">
        <f>VLOOKUP(C:C,[1]汇总得分!$B:$D,3,FALSE)</f>
        <v>第二考场</v>
      </c>
      <c r="H45" s="5">
        <f>VLOOKUP(C:C,[1]汇总得分!$B:$C,2,FALSE)</f>
        <v>109</v>
      </c>
      <c r="I45" s="16">
        <f>VLOOKUP(C:C,[1]汇总得分!$E:$G,3,FALSE)</f>
        <v>74</v>
      </c>
      <c r="J45" s="16">
        <f>VLOOKUP(C:C,[1]汇总得分!$E:$H,4,FALSE)</f>
        <v>0.97072239467203</v>
      </c>
      <c r="K45" s="16">
        <f>VLOOKUP(C:C,[1]汇总得分!$E:$I,5,FALSE)</f>
        <v>71.8334572057302</v>
      </c>
      <c r="L45" s="5"/>
    </row>
    <row r="46" spans="1:12">
      <c r="A46" s="5">
        <v>45</v>
      </c>
      <c r="B46" s="6" t="s">
        <v>359</v>
      </c>
      <c r="C46" s="6" t="s">
        <v>360</v>
      </c>
      <c r="D46" s="6" t="s">
        <v>361</v>
      </c>
      <c r="E46" s="7" t="s">
        <v>228</v>
      </c>
      <c r="F46" s="6" t="s">
        <v>229</v>
      </c>
      <c r="G46" s="6" t="str">
        <f>VLOOKUP(C:C,[1]汇总得分!$B:$D,3,FALSE)</f>
        <v>第二考场</v>
      </c>
      <c r="H46" s="5">
        <f>VLOOKUP(C:C,[1]汇总得分!$B:$C,2,FALSE)</f>
        <v>93</v>
      </c>
      <c r="I46" s="16">
        <f>VLOOKUP(C:C,[1]汇总得分!$E:$G,3,FALSE)</f>
        <v>74</v>
      </c>
      <c r="J46" s="16">
        <f>VLOOKUP(C:C,[1]汇总得分!$E:$H,4,FALSE)</f>
        <v>0.97072239467203</v>
      </c>
      <c r="K46" s="16">
        <f>VLOOKUP(C:C,[1]汇总得分!$E:$I,5,FALSE)</f>
        <v>71.8334572057302</v>
      </c>
      <c r="L46" s="5"/>
    </row>
    <row r="47" spans="1:12">
      <c r="A47" s="5">
        <v>46</v>
      </c>
      <c r="B47" s="6" t="s">
        <v>362</v>
      </c>
      <c r="C47" s="6" t="s">
        <v>363</v>
      </c>
      <c r="D47" s="6" t="s">
        <v>364</v>
      </c>
      <c r="E47" s="7" t="s">
        <v>228</v>
      </c>
      <c r="F47" s="6" t="s">
        <v>229</v>
      </c>
      <c r="G47" s="6" t="str">
        <f>VLOOKUP(C:C,[1]汇总得分!$B:$D,3,FALSE)</f>
        <v>第一考场</v>
      </c>
      <c r="H47" s="5">
        <f>VLOOKUP(C:C,[1]汇总得分!$B:$C,2,FALSE)</f>
        <v>91</v>
      </c>
      <c r="I47" s="16">
        <f>VLOOKUP(C:C,[1]汇总得分!$E:$G,3,FALSE)</f>
        <v>69</v>
      </c>
      <c r="J47" s="16">
        <f>VLOOKUP(C:C,[1]汇总得分!$E:$H,4,FALSE)</f>
        <v>1.0402</v>
      </c>
      <c r="K47" s="16">
        <f>VLOOKUP(C:C,[1]汇总得分!$E:$I,5,FALSE)</f>
        <v>71.7738</v>
      </c>
      <c r="L47" s="5"/>
    </row>
    <row r="48" spans="1:12">
      <c r="A48" s="5">
        <v>47</v>
      </c>
      <c r="B48" s="6" t="s">
        <v>365</v>
      </c>
      <c r="C48" s="6" t="s">
        <v>366</v>
      </c>
      <c r="D48" s="6" t="s">
        <v>367</v>
      </c>
      <c r="E48" s="7" t="s">
        <v>228</v>
      </c>
      <c r="F48" s="6" t="s">
        <v>229</v>
      </c>
      <c r="G48" s="6" t="str">
        <f>VLOOKUP(C:C,[1]汇总得分!$B:$D,3,FALSE)</f>
        <v>第一考场</v>
      </c>
      <c r="H48" s="5">
        <f>VLOOKUP(C:C,[1]汇总得分!$B:$C,2,FALSE)</f>
        <v>32</v>
      </c>
      <c r="I48" s="16">
        <f>VLOOKUP(C:C,[1]汇总得分!$E:$G,3,FALSE)</f>
        <v>69</v>
      </c>
      <c r="J48" s="16">
        <f>VLOOKUP(C:C,[1]汇总得分!$E:$H,4,FALSE)</f>
        <v>1.0402</v>
      </c>
      <c r="K48" s="16">
        <f>VLOOKUP(C:C,[1]汇总得分!$E:$I,5,FALSE)</f>
        <v>71.7738</v>
      </c>
      <c r="L48" s="5"/>
    </row>
    <row r="49" spans="1:12">
      <c r="A49" s="5">
        <v>48</v>
      </c>
      <c r="B49" s="6" t="s">
        <v>368</v>
      </c>
      <c r="C49" s="6" t="s">
        <v>369</v>
      </c>
      <c r="D49" s="6" t="s">
        <v>370</v>
      </c>
      <c r="E49" s="7" t="s">
        <v>228</v>
      </c>
      <c r="F49" s="6" t="s">
        <v>229</v>
      </c>
      <c r="G49" s="6" t="str">
        <f>VLOOKUP(C:C,[1]汇总得分!$B:$D,3,FALSE)</f>
        <v>第一考场</v>
      </c>
      <c r="H49" s="5">
        <f>VLOOKUP(C:C,[1]汇总得分!$B:$C,2,FALSE)</f>
        <v>49</v>
      </c>
      <c r="I49" s="16">
        <f>VLOOKUP(C:C,[1]汇总得分!$E:$G,3,FALSE)</f>
        <v>69</v>
      </c>
      <c r="J49" s="16">
        <f>VLOOKUP(C:C,[1]汇总得分!$E:$H,4,FALSE)</f>
        <v>1.0402</v>
      </c>
      <c r="K49" s="16">
        <f>VLOOKUP(C:C,[1]汇总得分!$E:$I,5,FALSE)</f>
        <v>71.7738</v>
      </c>
      <c r="L49" s="5"/>
    </row>
    <row r="50" spans="1:12">
      <c r="A50" s="5">
        <v>49</v>
      </c>
      <c r="B50" s="6" t="s">
        <v>371</v>
      </c>
      <c r="C50" s="6" t="s">
        <v>372</v>
      </c>
      <c r="D50" s="6" t="s">
        <v>373</v>
      </c>
      <c r="E50" s="7" t="s">
        <v>228</v>
      </c>
      <c r="F50" s="6" t="s">
        <v>229</v>
      </c>
      <c r="G50" s="6" t="str">
        <f>VLOOKUP(C:C,[1]汇总得分!$B:$D,3,FALSE)</f>
        <v>第一考场</v>
      </c>
      <c r="H50" s="5">
        <f>VLOOKUP(C:C,[1]汇总得分!$B:$C,2,FALSE)</f>
        <v>129</v>
      </c>
      <c r="I50" s="16">
        <f>VLOOKUP(C:C,[1]汇总得分!$E:$G,3,FALSE)</f>
        <v>69</v>
      </c>
      <c r="J50" s="16">
        <f>VLOOKUP(C:C,[1]汇总得分!$E:$H,4,FALSE)</f>
        <v>1.0402</v>
      </c>
      <c r="K50" s="16">
        <f>VLOOKUP(C:C,[1]汇总得分!$E:$I,5,FALSE)</f>
        <v>71.7738</v>
      </c>
      <c r="L50" s="5"/>
    </row>
    <row r="51" spans="1:12">
      <c r="A51" s="5">
        <v>50</v>
      </c>
      <c r="B51" s="6" t="s">
        <v>374</v>
      </c>
      <c r="C51" s="6" t="s">
        <v>375</v>
      </c>
      <c r="D51" s="6" t="s">
        <v>376</v>
      </c>
      <c r="E51" s="7" t="s">
        <v>228</v>
      </c>
      <c r="F51" s="6" t="s">
        <v>229</v>
      </c>
      <c r="G51" s="6" t="str">
        <f>VLOOKUP(C:C,[1]汇总得分!$B:$D,3,FALSE)</f>
        <v>第二考场</v>
      </c>
      <c r="H51" s="5">
        <f>VLOOKUP(C:C,[1]汇总得分!$B:$C,2,FALSE)</f>
        <v>92</v>
      </c>
      <c r="I51" s="16">
        <f>VLOOKUP(C:C,[1]汇总得分!$E:$G,3,FALSE)</f>
        <v>73.6666666666667</v>
      </c>
      <c r="J51" s="16">
        <f>VLOOKUP(C:C,[1]汇总得分!$E:$H,4,FALSE)</f>
        <v>0.97072239467203</v>
      </c>
      <c r="K51" s="16">
        <f>VLOOKUP(C:C,[1]汇总得分!$E:$I,5,FALSE)</f>
        <v>71.5098830741729</v>
      </c>
      <c r="L51" s="5"/>
    </row>
    <row r="52" spans="1:12">
      <c r="A52" s="5">
        <v>51</v>
      </c>
      <c r="B52" s="6" t="s">
        <v>377</v>
      </c>
      <c r="C52" s="6" t="s">
        <v>378</v>
      </c>
      <c r="D52" s="6" t="s">
        <v>379</v>
      </c>
      <c r="E52" s="7" t="s">
        <v>228</v>
      </c>
      <c r="F52" s="6" t="s">
        <v>229</v>
      </c>
      <c r="G52" s="6" t="str">
        <f>VLOOKUP(C:C,[1]汇总得分!$B:$D,3,FALSE)</f>
        <v>第一考场</v>
      </c>
      <c r="H52" s="5">
        <f>VLOOKUP(C:C,[1]汇总得分!$B:$C,2,FALSE)</f>
        <v>40</v>
      </c>
      <c r="I52" s="16">
        <f>VLOOKUP(C:C,[1]汇总得分!$E:$G,3,FALSE)</f>
        <v>68.6666666666667</v>
      </c>
      <c r="J52" s="16">
        <f>VLOOKUP(C:C,[1]汇总得分!$E:$H,4,FALSE)</f>
        <v>1.0402</v>
      </c>
      <c r="K52" s="16">
        <f>VLOOKUP(C:C,[1]汇总得分!$E:$I,5,FALSE)</f>
        <v>71.4270666666667</v>
      </c>
      <c r="L52" s="5"/>
    </row>
    <row r="53" spans="1:12">
      <c r="A53" s="5">
        <v>52</v>
      </c>
      <c r="B53" s="6" t="s">
        <v>380</v>
      </c>
      <c r="C53" s="6" t="s">
        <v>381</v>
      </c>
      <c r="D53" s="6" t="s">
        <v>382</v>
      </c>
      <c r="E53" s="7" t="s">
        <v>228</v>
      </c>
      <c r="F53" s="6" t="s">
        <v>229</v>
      </c>
      <c r="G53" s="6" t="str">
        <f>VLOOKUP(C:C,[1]汇总得分!$B:$D,3,FALSE)</f>
        <v>第一考场</v>
      </c>
      <c r="H53" s="5">
        <f>VLOOKUP(C:C,[1]汇总得分!$B:$C,2,FALSE)</f>
        <v>134</v>
      </c>
      <c r="I53" s="16">
        <f>VLOOKUP(C:C,[1]汇总得分!$E:$G,3,FALSE)</f>
        <v>68.6666666666667</v>
      </c>
      <c r="J53" s="16">
        <f>VLOOKUP(C:C,[1]汇总得分!$E:$H,4,FALSE)</f>
        <v>1.0402</v>
      </c>
      <c r="K53" s="16">
        <f>VLOOKUP(C:C,[1]汇总得分!$E:$I,5,FALSE)</f>
        <v>71.4270666666667</v>
      </c>
      <c r="L53" s="5"/>
    </row>
    <row r="54" spans="1:12">
      <c r="A54" s="5">
        <v>53</v>
      </c>
      <c r="B54" s="6" t="s">
        <v>383</v>
      </c>
      <c r="C54" s="6" t="s">
        <v>384</v>
      </c>
      <c r="D54" s="6" t="s">
        <v>385</v>
      </c>
      <c r="E54" s="7" t="s">
        <v>228</v>
      </c>
      <c r="F54" s="6" t="s">
        <v>229</v>
      </c>
      <c r="G54" s="6" t="str">
        <f>VLOOKUP(C:C,[1]汇总得分!$B:$D,3,FALSE)</f>
        <v>第一考场</v>
      </c>
      <c r="H54" s="5">
        <f>VLOOKUP(C:C,[1]汇总得分!$B:$C,2,FALSE)</f>
        <v>113</v>
      </c>
      <c r="I54" s="16">
        <f>VLOOKUP(C:C,[1]汇总得分!$E:$G,3,FALSE)</f>
        <v>68.6666666666667</v>
      </c>
      <c r="J54" s="16">
        <f>VLOOKUP(C:C,[1]汇总得分!$E:$H,4,FALSE)</f>
        <v>1.0402</v>
      </c>
      <c r="K54" s="16">
        <f>VLOOKUP(C:C,[1]汇总得分!$E:$I,5,FALSE)</f>
        <v>71.4270666666667</v>
      </c>
      <c r="L54" s="5"/>
    </row>
    <row r="55" spans="1:12">
      <c r="A55" s="5">
        <v>54</v>
      </c>
      <c r="B55" s="6" t="s">
        <v>386</v>
      </c>
      <c r="C55" s="6" t="s">
        <v>387</v>
      </c>
      <c r="D55" s="6" t="s">
        <v>388</v>
      </c>
      <c r="E55" s="7" t="s">
        <v>228</v>
      </c>
      <c r="F55" s="6" t="s">
        <v>229</v>
      </c>
      <c r="G55" s="6" t="str">
        <f>VLOOKUP(C:C,[1]汇总得分!$B:$D,3,FALSE)</f>
        <v>第一考场</v>
      </c>
      <c r="H55" s="5">
        <f>VLOOKUP(C:C,[1]汇总得分!$B:$C,2,FALSE)</f>
        <v>130</v>
      </c>
      <c r="I55" s="16">
        <f>VLOOKUP(C:C,[1]汇总得分!$E:$G,3,FALSE)</f>
        <v>68.6666666666667</v>
      </c>
      <c r="J55" s="16">
        <f>VLOOKUP(C:C,[1]汇总得分!$E:$H,4,FALSE)</f>
        <v>1.0402</v>
      </c>
      <c r="K55" s="16">
        <f>VLOOKUP(C:C,[1]汇总得分!$E:$I,5,FALSE)</f>
        <v>71.4270666666667</v>
      </c>
      <c r="L55" s="5"/>
    </row>
    <row r="56" spans="1:12">
      <c r="A56" s="5">
        <v>55</v>
      </c>
      <c r="B56" s="6" t="s">
        <v>389</v>
      </c>
      <c r="C56" s="6" t="s">
        <v>390</v>
      </c>
      <c r="D56" s="6" t="s">
        <v>391</v>
      </c>
      <c r="E56" s="7" t="s">
        <v>228</v>
      </c>
      <c r="F56" s="6" t="s">
        <v>229</v>
      </c>
      <c r="G56" s="6" t="str">
        <f>VLOOKUP(C:C,[1]汇总得分!$B:$D,3,FALSE)</f>
        <v>第二考场</v>
      </c>
      <c r="H56" s="5">
        <f>VLOOKUP(C:C,[1]汇总得分!$B:$C,2,FALSE)</f>
        <v>84</v>
      </c>
      <c r="I56" s="16">
        <f>VLOOKUP(C:C,[1]汇总得分!$E:$G,3,FALSE)</f>
        <v>73.3333333333333</v>
      </c>
      <c r="J56" s="16">
        <f>VLOOKUP(C:C,[1]汇总得分!$E:$H,4,FALSE)</f>
        <v>0.97072239467203</v>
      </c>
      <c r="K56" s="16">
        <f>VLOOKUP(C:C,[1]汇总得分!$E:$I,5,FALSE)</f>
        <v>71.1863089426155</v>
      </c>
      <c r="L56" s="5"/>
    </row>
    <row r="57" spans="1:12">
      <c r="A57" s="5">
        <v>56</v>
      </c>
      <c r="B57" s="6" t="s">
        <v>392</v>
      </c>
      <c r="C57" s="6" t="s">
        <v>393</v>
      </c>
      <c r="D57" s="6" t="s">
        <v>394</v>
      </c>
      <c r="E57" s="7" t="s">
        <v>228</v>
      </c>
      <c r="F57" s="6" t="s">
        <v>229</v>
      </c>
      <c r="G57" s="6" t="str">
        <f>VLOOKUP(C:C,[1]汇总得分!$B:$D,3,FALSE)</f>
        <v>第二考场</v>
      </c>
      <c r="H57" s="5">
        <f>VLOOKUP(C:C,[1]汇总得分!$B:$C,2,FALSE)</f>
        <v>28</v>
      </c>
      <c r="I57" s="16">
        <f>VLOOKUP(C:C,[1]汇总得分!$E:$G,3,FALSE)</f>
        <v>73</v>
      </c>
      <c r="J57" s="16">
        <f>VLOOKUP(C:C,[1]汇总得分!$E:$H,4,FALSE)</f>
        <v>0.97072239467203</v>
      </c>
      <c r="K57" s="16">
        <f>VLOOKUP(C:C,[1]汇总得分!$E:$I,5,FALSE)</f>
        <v>70.8627348110582</v>
      </c>
      <c r="L57" s="5"/>
    </row>
    <row r="58" spans="1:12">
      <c r="A58" s="5">
        <v>57</v>
      </c>
      <c r="B58" s="6" t="s">
        <v>395</v>
      </c>
      <c r="C58" s="6" t="s">
        <v>396</v>
      </c>
      <c r="D58" s="6" t="s">
        <v>397</v>
      </c>
      <c r="E58" s="7" t="s">
        <v>228</v>
      </c>
      <c r="F58" s="6" t="s">
        <v>229</v>
      </c>
      <c r="G58" s="6" t="str">
        <f>VLOOKUP(C:C,[1]汇总得分!$B:$D,3,FALSE)</f>
        <v>第一考场</v>
      </c>
      <c r="H58" s="5">
        <f>VLOOKUP(C:C,[1]汇总得分!$B:$C,2,FALSE)</f>
        <v>83</v>
      </c>
      <c r="I58" s="16">
        <f>VLOOKUP(C:C,[1]汇总得分!$E:$G,3,FALSE)</f>
        <v>68</v>
      </c>
      <c r="J58" s="16">
        <f>VLOOKUP(C:C,[1]汇总得分!$E:$H,4,FALSE)</f>
        <v>1.0402</v>
      </c>
      <c r="K58" s="16">
        <f>VLOOKUP(C:C,[1]汇总得分!$E:$I,5,FALSE)</f>
        <v>70.7336</v>
      </c>
      <c r="L58" s="5"/>
    </row>
    <row r="59" spans="1:12">
      <c r="A59" s="5">
        <v>58</v>
      </c>
      <c r="B59" s="6" t="s">
        <v>398</v>
      </c>
      <c r="C59" s="6" t="s">
        <v>399</v>
      </c>
      <c r="D59" s="6" t="s">
        <v>400</v>
      </c>
      <c r="E59" s="7" t="s">
        <v>228</v>
      </c>
      <c r="F59" s="6" t="s">
        <v>229</v>
      </c>
      <c r="G59" s="6" t="str">
        <f>VLOOKUP(C:C,[1]汇总得分!$B:$D,3,FALSE)</f>
        <v>第二考场</v>
      </c>
      <c r="H59" s="5">
        <f>VLOOKUP(C:C,[1]汇总得分!$B:$C,2,FALSE)</f>
        <v>81</v>
      </c>
      <c r="I59" s="16">
        <f>VLOOKUP(C:C,[1]汇总得分!$E:$G,3,FALSE)</f>
        <v>72.6666666666667</v>
      </c>
      <c r="J59" s="16">
        <f>VLOOKUP(C:C,[1]汇总得分!$E:$H,4,FALSE)</f>
        <v>0.97072239467203</v>
      </c>
      <c r="K59" s="16">
        <f>VLOOKUP(C:C,[1]汇总得分!$E:$I,5,FALSE)</f>
        <v>70.5391606795009</v>
      </c>
      <c r="L59" s="5"/>
    </row>
    <row r="60" spans="1:12">
      <c r="A60" s="5">
        <v>59</v>
      </c>
      <c r="B60" s="6" t="s">
        <v>401</v>
      </c>
      <c r="C60" s="6" t="s">
        <v>402</v>
      </c>
      <c r="D60" s="6" t="s">
        <v>403</v>
      </c>
      <c r="E60" s="7" t="s">
        <v>228</v>
      </c>
      <c r="F60" s="6" t="s">
        <v>229</v>
      </c>
      <c r="G60" s="6" t="str">
        <f>VLOOKUP(C:C,[1]汇总得分!$B:$D,3,FALSE)</f>
        <v>第二考场</v>
      </c>
      <c r="H60" s="5">
        <f>VLOOKUP(C:C,[1]汇总得分!$B:$C,2,FALSE)</f>
        <v>100</v>
      </c>
      <c r="I60" s="16">
        <f>VLOOKUP(C:C,[1]汇总得分!$E:$G,3,FALSE)</f>
        <v>72.6666666666667</v>
      </c>
      <c r="J60" s="16">
        <f>VLOOKUP(C:C,[1]汇总得分!$E:$H,4,FALSE)</f>
        <v>0.97072239467203</v>
      </c>
      <c r="K60" s="16">
        <f>VLOOKUP(C:C,[1]汇总得分!$E:$I,5,FALSE)</f>
        <v>70.5391606795009</v>
      </c>
      <c r="L60" s="5"/>
    </row>
    <row r="61" spans="1:12">
      <c r="A61" s="5">
        <v>60</v>
      </c>
      <c r="B61" s="6" t="s">
        <v>404</v>
      </c>
      <c r="C61" s="6" t="s">
        <v>405</v>
      </c>
      <c r="D61" s="6" t="s">
        <v>406</v>
      </c>
      <c r="E61" s="7" t="s">
        <v>228</v>
      </c>
      <c r="F61" s="6" t="s">
        <v>229</v>
      </c>
      <c r="G61" s="6" t="str">
        <f>VLOOKUP(C:C,[1]汇总得分!$B:$D,3,FALSE)</f>
        <v>第二考场</v>
      </c>
      <c r="H61" s="5">
        <f>VLOOKUP(C:C,[1]汇总得分!$B:$C,2,FALSE)</f>
        <v>29</v>
      </c>
      <c r="I61" s="16">
        <f>VLOOKUP(C:C,[1]汇总得分!$E:$G,3,FALSE)</f>
        <v>72.6666666666667</v>
      </c>
      <c r="J61" s="16">
        <f>VLOOKUP(C:C,[1]汇总得分!$E:$H,4,FALSE)</f>
        <v>0.97072239467203</v>
      </c>
      <c r="K61" s="16">
        <f>VLOOKUP(C:C,[1]汇总得分!$E:$I,5,FALSE)</f>
        <v>70.5391606795009</v>
      </c>
      <c r="L61" s="5"/>
    </row>
    <row r="62" spans="1:12">
      <c r="A62" s="5">
        <v>61</v>
      </c>
      <c r="B62" s="6" t="s">
        <v>407</v>
      </c>
      <c r="C62" s="6" t="s">
        <v>408</v>
      </c>
      <c r="D62" s="6" t="s">
        <v>409</v>
      </c>
      <c r="E62" s="7" t="s">
        <v>228</v>
      </c>
      <c r="F62" s="6" t="s">
        <v>229</v>
      </c>
      <c r="G62" s="6" t="str">
        <f>VLOOKUP(C:C,[1]汇总得分!$B:$D,3,FALSE)</f>
        <v>第二考场</v>
      </c>
      <c r="H62" s="5">
        <f>VLOOKUP(C:C,[1]汇总得分!$B:$C,2,FALSE)</f>
        <v>19</v>
      </c>
      <c r="I62" s="16">
        <f>VLOOKUP(C:C,[1]汇总得分!$E:$G,3,FALSE)</f>
        <v>72.6666666666667</v>
      </c>
      <c r="J62" s="16">
        <f>VLOOKUP(C:C,[1]汇总得分!$E:$H,4,FALSE)</f>
        <v>0.97072239467203</v>
      </c>
      <c r="K62" s="16">
        <f>VLOOKUP(C:C,[1]汇总得分!$E:$I,5,FALSE)</f>
        <v>70.5391606795009</v>
      </c>
      <c r="L62" s="5"/>
    </row>
    <row r="63" spans="1:12">
      <c r="A63" s="5">
        <v>62</v>
      </c>
      <c r="B63" s="6" t="s">
        <v>410</v>
      </c>
      <c r="C63" s="6" t="s">
        <v>411</v>
      </c>
      <c r="D63" s="6" t="s">
        <v>412</v>
      </c>
      <c r="E63" s="7" t="s">
        <v>228</v>
      </c>
      <c r="F63" s="6" t="s">
        <v>229</v>
      </c>
      <c r="G63" s="6" t="str">
        <f>VLOOKUP(C:C,[1]汇总得分!$B:$D,3,FALSE)</f>
        <v>第二考场</v>
      </c>
      <c r="H63" s="5">
        <f>VLOOKUP(C:C,[1]汇总得分!$B:$C,2,FALSE)</f>
        <v>102</v>
      </c>
      <c r="I63" s="16">
        <f>VLOOKUP(C:C,[1]汇总得分!$E:$G,3,FALSE)</f>
        <v>72.6666666666667</v>
      </c>
      <c r="J63" s="16">
        <f>VLOOKUP(C:C,[1]汇总得分!$E:$H,4,FALSE)</f>
        <v>0.97072239467203</v>
      </c>
      <c r="K63" s="16">
        <f>VLOOKUP(C:C,[1]汇总得分!$E:$I,5,FALSE)</f>
        <v>70.5391606795009</v>
      </c>
      <c r="L63" s="5"/>
    </row>
    <row r="64" spans="1:12">
      <c r="A64" s="5">
        <v>63</v>
      </c>
      <c r="B64" s="6" t="s">
        <v>413</v>
      </c>
      <c r="C64" s="6" t="s">
        <v>414</v>
      </c>
      <c r="D64" s="6" t="s">
        <v>415</v>
      </c>
      <c r="E64" s="7" t="s">
        <v>228</v>
      </c>
      <c r="F64" s="6" t="s">
        <v>229</v>
      </c>
      <c r="G64" s="6" t="str">
        <f>VLOOKUP(C:C,[1]汇总得分!$B:$D,3,FALSE)</f>
        <v>第二考场</v>
      </c>
      <c r="H64" s="5">
        <f>VLOOKUP(C:C,[1]汇总得分!$B:$C,2,FALSE)</f>
        <v>11</v>
      </c>
      <c r="I64" s="16">
        <f>VLOOKUP(C:C,[1]汇总得分!$E:$G,3,FALSE)</f>
        <v>72.6666666666667</v>
      </c>
      <c r="J64" s="16">
        <f>VLOOKUP(C:C,[1]汇总得分!$E:$H,4,FALSE)</f>
        <v>0.97072239467203</v>
      </c>
      <c r="K64" s="16">
        <f>VLOOKUP(C:C,[1]汇总得分!$E:$I,5,FALSE)</f>
        <v>70.5391606795009</v>
      </c>
      <c r="L64" s="5"/>
    </row>
    <row r="65" spans="1:12">
      <c r="A65" s="5">
        <v>64</v>
      </c>
      <c r="B65" s="6" t="s">
        <v>416</v>
      </c>
      <c r="C65" s="6" t="s">
        <v>417</v>
      </c>
      <c r="D65" s="6" t="s">
        <v>418</v>
      </c>
      <c r="E65" s="7" t="s">
        <v>228</v>
      </c>
      <c r="F65" s="6" t="s">
        <v>229</v>
      </c>
      <c r="G65" s="6" t="str">
        <f>VLOOKUP(C:C,[1]汇总得分!$B:$D,3,FALSE)</f>
        <v>第一考场</v>
      </c>
      <c r="H65" s="5">
        <f>VLOOKUP(C:C,[1]汇总得分!$B:$C,2,FALSE)</f>
        <v>84</v>
      </c>
      <c r="I65" s="16">
        <f>VLOOKUP(C:C,[1]汇总得分!$E:$G,3,FALSE)</f>
        <v>67.6666666666667</v>
      </c>
      <c r="J65" s="16">
        <f>VLOOKUP(C:C,[1]汇总得分!$E:$H,4,FALSE)</f>
        <v>1.0402</v>
      </c>
      <c r="K65" s="16">
        <f>VLOOKUP(C:C,[1]汇总得分!$E:$I,5,FALSE)</f>
        <v>70.3868666666667</v>
      </c>
      <c r="L65" s="5"/>
    </row>
    <row r="66" spans="1:12">
      <c r="A66" s="5">
        <v>65</v>
      </c>
      <c r="B66" s="6" t="s">
        <v>419</v>
      </c>
      <c r="C66" s="6" t="s">
        <v>420</v>
      </c>
      <c r="D66" s="6" t="s">
        <v>421</v>
      </c>
      <c r="E66" s="7" t="s">
        <v>228</v>
      </c>
      <c r="F66" s="6" t="s">
        <v>229</v>
      </c>
      <c r="G66" s="6" t="str">
        <f>VLOOKUP(C:C,[1]汇总得分!$B:$D,3,FALSE)</f>
        <v>第一考场</v>
      </c>
      <c r="H66" s="5">
        <f>VLOOKUP(C:C,[1]汇总得分!$B:$C,2,FALSE)</f>
        <v>81</v>
      </c>
      <c r="I66" s="16">
        <f>VLOOKUP(C:C,[1]汇总得分!$E:$G,3,FALSE)</f>
        <v>67.6666666666667</v>
      </c>
      <c r="J66" s="16">
        <f>VLOOKUP(C:C,[1]汇总得分!$E:$H,4,FALSE)</f>
        <v>1.0402</v>
      </c>
      <c r="K66" s="16">
        <f>VLOOKUP(C:C,[1]汇总得分!$E:$I,5,FALSE)</f>
        <v>70.3868666666667</v>
      </c>
      <c r="L66" s="5"/>
    </row>
    <row r="67" spans="1:12">
      <c r="A67" s="5">
        <v>66</v>
      </c>
      <c r="B67" s="6" t="s">
        <v>422</v>
      </c>
      <c r="C67" s="6" t="s">
        <v>423</v>
      </c>
      <c r="D67" s="6" t="s">
        <v>424</v>
      </c>
      <c r="E67" s="7" t="s">
        <v>228</v>
      </c>
      <c r="F67" s="6" t="s">
        <v>229</v>
      </c>
      <c r="G67" s="6" t="str">
        <f>VLOOKUP(C:C,[1]汇总得分!$B:$D,3,FALSE)</f>
        <v>第二考场</v>
      </c>
      <c r="H67" s="5">
        <f>VLOOKUP(C:C,[1]汇总得分!$B:$C,2,FALSE)</f>
        <v>15</v>
      </c>
      <c r="I67" s="16">
        <f>VLOOKUP(C:C,[1]汇总得分!$E:$G,3,FALSE)</f>
        <v>72.3333333333333</v>
      </c>
      <c r="J67" s="16">
        <f>VLOOKUP(C:C,[1]汇总得分!$E:$H,4,FALSE)</f>
        <v>0.97072239467203</v>
      </c>
      <c r="K67" s="16">
        <f>VLOOKUP(C:C,[1]汇总得分!$E:$I,5,FALSE)</f>
        <v>70.2155865479435</v>
      </c>
      <c r="L67" s="5"/>
    </row>
    <row r="68" spans="1:12">
      <c r="A68" s="5">
        <v>67</v>
      </c>
      <c r="B68" s="6" t="s">
        <v>425</v>
      </c>
      <c r="C68" s="6" t="s">
        <v>426</v>
      </c>
      <c r="D68" s="6" t="s">
        <v>427</v>
      </c>
      <c r="E68" s="7" t="s">
        <v>228</v>
      </c>
      <c r="F68" s="6" t="s">
        <v>229</v>
      </c>
      <c r="G68" s="6" t="str">
        <f>VLOOKUP(C:C,[1]汇总得分!$B:$D,3,FALSE)</f>
        <v>第二考场</v>
      </c>
      <c r="H68" s="5">
        <f>VLOOKUP(C:C,[1]汇总得分!$B:$C,2,FALSE)</f>
        <v>129</v>
      </c>
      <c r="I68" s="16">
        <f>VLOOKUP(C:C,[1]汇总得分!$E:$G,3,FALSE)</f>
        <v>72.3333333333333</v>
      </c>
      <c r="J68" s="16">
        <f>VLOOKUP(C:C,[1]汇总得分!$E:$H,4,FALSE)</f>
        <v>0.97072239467203</v>
      </c>
      <c r="K68" s="16">
        <f>VLOOKUP(C:C,[1]汇总得分!$E:$I,5,FALSE)</f>
        <v>70.2155865479435</v>
      </c>
      <c r="L68" s="5"/>
    </row>
    <row r="69" spans="1:12">
      <c r="A69" s="5">
        <v>68</v>
      </c>
      <c r="B69" s="6" t="s">
        <v>428</v>
      </c>
      <c r="C69" s="6" t="s">
        <v>429</v>
      </c>
      <c r="D69" s="6" t="s">
        <v>430</v>
      </c>
      <c r="E69" s="7" t="s">
        <v>228</v>
      </c>
      <c r="F69" s="6" t="s">
        <v>229</v>
      </c>
      <c r="G69" s="6" t="str">
        <f>VLOOKUP(C:C,[1]汇总得分!$B:$D,3,FALSE)</f>
        <v>第一考场</v>
      </c>
      <c r="H69" s="5">
        <f>VLOOKUP(C:C,[1]汇总得分!$B:$C,2,FALSE)</f>
        <v>115</v>
      </c>
      <c r="I69" s="16">
        <f>VLOOKUP(C:C,[1]汇总得分!$E:$G,3,FALSE)</f>
        <v>67.3333333333333</v>
      </c>
      <c r="J69" s="16">
        <f>VLOOKUP(C:C,[1]汇总得分!$E:$H,4,FALSE)</f>
        <v>1.0402</v>
      </c>
      <c r="K69" s="16">
        <f>VLOOKUP(C:C,[1]汇总得分!$E:$I,5,FALSE)</f>
        <v>70.0401333333333</v>
      </c>
      <c r="L69" s="5"/>
    </row>
    <row r="70" spans="1:12">
      <c r="A70" s="5">
        <v>69</v>
      </c>
      <c r="B70" s="6" t="s">
        <v>431</v>
      </c>
      <c r="C70" s="6" t="s">
        <v>432</v>
      </c>
      <c r="D70" s="6" t="s">
        <v>433</v>
      </c>
      <c r="E70" s="7" t="s">
        <v>228</v>
      </c>
      <c r="F70" s="6" t="s">
        <v>229</v>
      </c>
      <c r="G70" s="6" t="str">
        <f>VLOOKUP(C:C,[1]汇总得分!$B:$D,3,FALSE)</f>
        <v>第一考场</v>
      </c>
      <c r="H70" s="5">
        <f>VLOOKUP(C:C,[1]汇总得分!$B:$C,2,FALSE)</f>
        <v>60</v>
      </c>
      <c r="I70" s="16">
        <f>VLOOKUP(C:C,[1]汇总得分!$E:$G,3,FALSE)</f>
        <v>67.3333333333333</v>
      </c>
      <c r="J70" s="16">
        <f>VLOOKUP(C:C,[1]汇总得分!$E:$H,4,FALSE)</f>
        <v>1.0402</v>
      </c>
      <c r="K70" s="16">
        <f>VLOOKUP(C:C,[1]汇总得分!$E:$I,5,FALSE)</f>
        <v>70.0401333333333</v>
      </c>
      <c r="L70" s="5"/>
    </row>
    <row r="71" spans="1:12">
      <c r="A71" s="5">
        <v>70</v>
      </c>
      <c r="B71" s="6" t="s">
        <v>434</v>
      </c>
      <c r="C71" s="6" t="s">
        <v>435</v>
      </c>
      <c r="D71" s="6" t="s">
        <v>436</v>
      </c>
      <c r="E71" s="7" t="s">
        <v>228</v>
      </c>
      <c r="F71" s="6" t="s">
        <v>229</v>
      </c>
      <c r="G71" s="6" t="str">
        <f>VLOOKUP(C:C,[1]汇总得分!$B:$D,3,FALSE)</f>
        <v>第二考场</v>
      </c>
      <c r="H71" s="5">
        <f>VLOOKUP(C:C,[1]汇总得分!$B:$C,2,FALSE)</f>
        <v>96</v>
      </c>
      <c r="I71" s="16">
        <f>VLOOKUP(C:C,[1]汇总得分!$E:$G,3,FALSE)</f>
        <v>72</v>
      </c>
      <c r="J71" s="16">
        <f>VLOOKUP(C:C,[1]汇总得分!$E:$H,4,FALSE)</f>
        <v>0.97072239467203</v>
      </c>
      <c r="K71" s="16">
        <f>VLOOKUP(C:C,[1]汇总得分!$E:$I,5,FALSE)</f>
        <v>69.8920124163862</v>
      </c>
      <c r="L71" s="5"/>
    </row>
    <row r="72" spans="1:12">
      <c r="A72" s="5">
        <v>71</v>
      </c>
      <c r="B72" s="6" t="s">
        <v>437</v>
      </c>
      <c r="C72" s="6" t="s">
        <v>438</v>
      </c>
      <c r="D72" s="6" t="s">
        <v>439</v>
      </c>
      <c r="E72" s="7" t="s">
        <v>228</v>
      </c>
      <c r="F72" s="6" t="s">
        <v>229</v>
      </c>
      <c r="G72" s="6" t="str">
        <f>VLOOKUP(C:C,[1]汇总得分!$B:$D,3,FALSE)</f>
        <v>第二考场</v>
      </c>
      <c r="H72" s="5">
        <f>VLOOKUP(C:C,[1]汇总得分!$B:$C,2,FALSE)</f>
        <v>101</v>
      </c>
      <c r="I72" s="16">
        <f>VLOOKUP(C:C,[1]汇总得分!$E:$G,3,FALSE)</f>
        <v>72</v>
      </c>
      <c r="J72" s="16">
        <f>VLOOKUP(C:C,[1]汇总得分!$E:$H,4,FALSE)</f>
        <v>0.97072239467203</v>
      </c>
      <c r="K72" s="16">
        <f>VLOOKUP(C:C,[1]汇总得分!$E:$I,5,FALSE)</f>
        <v>69.8920124163862</v>
      </c>
      <c r="L72" s="5"/>
    </row>
    <row r="73" spans="1:12">
      <c r="A73" s="5">
        <v>72</v>
      </c>
      <c r="B73" s="6" t="s">
        <v>440</v>
      </c>
      <c r="C73" s="6" t="s">
        <v>441</v>
      </c>
      <c r="D73" s="6" t="s">
        <v>442</v>
      </c>
      <c r="E73" s="7" t="s">
        <v>228</v>
      </c>
      <c r="F73" s="6" t="s">
        <v>229</v>
      </c>
      <c r="G73" s="6" t="str">
        <f>VLOOKUP(C:C,[1]汇总得分!$B:$D,3,FALSE)</f>
        <v>第二考场</v>
      </c>
      <c r="H73" s="5">
        <f>VLOOKUP(C:C,[1]汇总得分!$B:$C,2,FALSE)</f>
        <v>113</v>
      </c>
      <c r="I73" s="16">
        <f>VLOOKUP(C:C,[1]汇总得分!$E:$G,3,FALSE)</f>
        <v>72</v>
      </c>
      <c r="J73" s="16">
        <f>VLOOKUP(C:C,[1]汇总得分!$E:$H,4,FALSE)</f>
        <v>0.97072239467203</v>
      </c>
      <c r="K73" s="16">
        <f>VLOOKUP(C:C,[1]汇总得分!$E:$I,5,FALSE)</f>
        <v>69.8920124163862</v>
      </c>
      <c r="L73" s="5"/>
    </row>
    <row r="74" spans="1:12">
      <c r="A74" s="5">
        <v>73</v>
      </c>
      <c r="B74" s="6" t="s">
        <v>443</v>
      </c>
      <c r="C74" s="6" t="s">
        <v>444</v>
      </c>
      <c r="D74" s="6" t="s">
        <v>445</v>
      </c>
      <c r="E74" s="7" t="s">
        <v>228</v>
      </c>
      <c r="F74" s="6" t="s">
        <v>229</v>
      </c>
      <c r="G74" s="6" t="str">
        <f>VLOOKUP(C:C,[1]汇总得分!$B:$D,3,FALSE)</f>
        <v>第二考场</v>
      </c>
      <c r="H74" s="5">
        <f>VLOOKUP(C:C,[1]汇总得分!$B:$C,2,FALSE)</f>
        <v>31</v>
      </c>
      <c r="I74" s="16">
        <f>VLOOKUP(C:C,[1]汇总得分!$E:$G,3,FALSE)</f>
        <v>72</v>
      </c>
      <c r="J74" s="16">
        <f>VLOOKUP(C:C,[1]汇总得分!$E:$H,4,FALSE)</f>
        <v>0.97072239467203</v>
      </c>
      <c r="K74" s="16">
        <f>VLOOKUP(C:C,[1]汇总得分!$E:$I,5,FALSE)</f>
        <v>69.8920124163862</v>
      </c>
      <c r="L74" s="5"/>
    </row>
    <row r="75" spans="1:12">
      <c r="A75" s="5">
        <v>74</v>
      </c>
      <c r="B75" s="6" t="s">
        <v>446</v>
      </c>
      <c r="C75" s="6" t="s">
        <v>145</v>
      </c>
      <c r="D75" s="6" t="s">
        <v>447</v>
      </c>
      <c r="E75" s="7" t="s">
        <v>228</v>
      </c>
      <c r="F75" s="6" t="s">
        <v>229</v>
      </c>
      <c r="G75" s="6" t="str">
        <f>VLOOKUP(C:C,[1]汇总得分!$B:$D,3,FALSE)</f>
        <v>第二考场</v>
      </c>
      <c r="H75" s="5">
        <f>VLOOKUP(C:C,[1]汇总得分!$B:$C,2,FALSE)</f>
        <v>63</v>
      </c>
      <c r="I75" s="16">
        <f>VLOOKUP(C:C,[1]汇总得分!$E:$G,3,FALSE)</f>
        <v>72</v>
      </c>
      <c r="J75" s="16">
        <f>VLOOKUP(C:C,[1]汇总得分!$E:$H,4,FALSE)</f>
        <v>0.97072239467203</v>
      </c>
      <c r="K75" s="16">
        <f>VLOOKUP(C:C,[1]汇总得分!$E:$I,5,FALSE)</f>
        <v>69.8920124163862</v>
      </c>
      <c r="L75" s="5"/>
    </row>
    <row r="76" spans="1:12">
      <c r="A76" s="5">
        <v>75</v>
      </c>
      <c r="B76" s="6" t="s">
        <v>448</v>
      </c>
      <c r="C76" s="6" t="s">
        <v>449</v>
      </c>
      <c r="D76" s="6" t="s">
        <v>450</v>
      </c>
      <c r="E76" s="7" t="s">
        <v>228</v>
      </c>
      <c r="F76" s="6" t="s">
        <v>229</v>
      </c>
      <c r="G76" s="6" t="str">
        <f>VLOOKUP(C:C,[1]汇总得分!$B:$D,3,FALSE)</f>
        <v>第二考场</v>
      </c>
      <c r="H76" s="5">
        <f>VLOOKUP(C:C,[1]汇总得分!$B:$C,2,FALSE)</f>
        <v>124</v>
      </c>
      <c r="I76" s="16">
        <f>VLOOKUP(C:C,[1]汇总得分!$E:$G,3,FALSE)</f>
        <v>71.6666666666667</v>
      </c>
      <c r="J76" s="16">
        <f>VLOOKUP(C:C,[1]汇总得分!$E:$H,4,FALSE)</f>
        <v>0.97072239467203</v>
      </c>
      <c r="K76" s="16">
        <f>VLOOKUP(C:C,[1]汇总得分!$E:$I,5,FALSE)</f>
        <v>69.5684382848289</v>
      </c>
      <c r="L76" s="5"/>
    </row>
    <row r="77" spans="1:12">
      <c r="A77" s="5">
        <v>76</v>
      </c>
      <c r="B77" s="6" t="s">
        <v>451</v>
      </c>
      <c r="C77" s="6" t="s">
        <v>452</v>
      </c>
      <c r="D77" s="6" t="s">
        <v>453</v>
      </c>
      <c r="E77" s="7" t="s">
        <v>228</v>
      </c>
      <c r="F77" s="6" t="s">
        <v>229</v>
      </c>
      <c r="G77" s="6" t="str">
        <f>VLOOKUP(C:C,[1]汇总得分!$B:$D,3,FALSE)</f>
        <v>第二考场</v>
      </c>
      <c r="H77" s="5">
        <f>VLOOKUP(C:C,[1]汇总得分!$B:$C,2,FALSE)</f>
        <v>27</v>
      </c>
      <c r="I77" s="16">
        <f>VLOOKUP(C:C,[1]汇总得分!$E:$G,3,FALSE)</f>
        <v>71.6666666666667</v>
      </c>
      <c r="J77" s="16">
        <f>VLOOKUP(C:C,[1]汇总得分!$E:$H,4,FALSE)</f>
        <v>0.97072239467203</v>
      </c>
      <c r="K77" s="16">
        <f>VLOOKUP(C:C,[1]汇总得分!$E:$I,5,FALSE)</f>
        <v>69.5684382848289</v>
      </c>
      <c r="L77" s="5"/>
    </row>
    <row r="78" spans="1:12">
      <c r="A78" s="5">
        <v>77</v>
      </c>
      <c r="B78" s="6" t="s">
        <v>454</v>
      </c>
      <c r="C78" s="6" t="s">
        <v>455</v>
      </c>
      <c r="D78" s="6" t="s">
        <v>456</v>
      </c>
      <c r="E78" s="7" t="s">
        <v>228</v>
      </c>
      <c r="F78" s="6" t="s">
        <v>229</v>
      </c>
      <c r="G78" s="6" t="str">
        <f>VLOOKUP(C:C,[1]汇总得分!$B:$D,3,FALSE)</f>
        <v>第二考场</v>
      </c>
      <c r="H78" s="5">
        <f>VLOOKUP(C:C,[1]汇总得分!$B:$C,2,FALSE)</f>
        <v>115</v>
      </c>
      <c r="I78" s="16">
        <f>VLOOKUP(C:C,[1]汇总得分!$E:$G,3,FALSE)</f>
        <v>71.6666666666667</v>
      </c>
      <c r="J78" s="16">
        <f>VLOOKUP(C:C,[1]汇总得分!$E:$H,4,FALSE)</f>
        <v>0.97072239467203</v>
      </c>
      <c r="K78" s="16">
        <f>VLOOKUP(C:C,[1]汇总得分!$E:$I,5,FALSE)</f>
        <v>69.5684382848289</v>
      </c>
      <c r="L78" s="5"/>
    </row>
    <row r="79" spans="1:12">
      <c r="A79" s="5">
        <v>78</v>
      </c>
      <c r="B79" s="6" t="s">
        <v>457</v>
      </c>
      <c r="C79" s="6" t="s">
        <v>458</v>
      </c>
      <c r="D79" s="6" t="s">
        <v>459</v>
      </c>
      <c r="E79" s="7" t="s">
        <v>228</v>
      </c>
      <c r="F79" s="6" t="s">
        <v>229</v>
      </c>
      <c r="G79" s="6" t="str">
        <f>VLOOKUP(C:C,[1]汇总得分!$B:$D,3,FALSE)</f>
        <v>第二考场</v>
      </c>
      <c r="H79" s="5">
        <f>VLOOKUP(C:C,[1]汇总得分!$B:$C,2,FALSE)</f>
        <v>110</v>
      </c>
      <c r="I79" s="16">
        <f>VLOOKUP(C:C,[1]汇总得分!$E:$G,3,FALSE)</f>
        <v>71.3333333333333</v>
      </c>
      <c r="J79" s="16">
        <f>VLOOKUP(C:C,[1]汇总得分!$E:$H,4,FALSE)</f>
        <v>0.97072239467203</v>
      </c>
      <c r="K79" s="16">
        <f>VLOOKUP(C:C,[1]汇总得分!$E:$I,5,FALSE)</f>
        <v>69.2448641532715</v>
      </c>
      <c r="L79" s="5"/>
    </row>
    <row r="80" spans="1:12">
      <c r="A80" s="5">
        <v>79</v>
      </c>
      <c r="B80" s="6" t="s">
        <v>460</v>
      </c>
      <c r="C80" s="6" t="s">
        <v>461</v>
      </c>
      <c r="D80" s="6" t="s">
        <v>462</v>
      </c>
      <c r="E80" s="7" t="s">
        <v>228</v>
      </c>
      <c r="F80" s="6" t="s">
        <v>229</v>
      </c>
      <c r="G80" s="6" t="str">
        <f>VLOOKUP(C:C,[1]汇总得分!$B:$D,3,FALSE)</f>
        <v>第二考场</v>
      </c>
      <c r="H80" s="5">
        <f>VLOOKUP(C:C,[1]汇总得分!$B:$C,2,FALSE)</f>
        <v>125</v>
      </c>
      <c r="I80" s="16">
        <f>VLOOKUP(C:C,[1]汇总得分!$E:$G,3,FALSE)</f>
        <v>71.3333333333333</v>
      </c>
      <c r="J80" s="16">
        <f>VLOOKUP(C:C,[1]汇总得分!$E:$H,4,FALSE)</f>
        <v>0.97072239467203</v>
      </c>
      <c r="K80" s="16">
        <f>VLOOKUP(C:C,[1]汇总得分!$E:$I,5,FALSE)</f>
        <v>69.2448641532715</v>
      </c>
      <c r="L80" s="5"/>
    </row>
    <row r="81" spans="1:12">
      <c r="A81" s="5">
        <v>80</v>
      </c>
      <c r="B81" s="6" t="s">
        <v>463</v>
      </c>
      <c r="C81" s="6" t="s">
        <v>464</v>
      </c>
      <c r="D81" s="6" t="s">
        <v>465</v>
      </c>
      <c r="E81" s="7" t="s">
        <v>228</v>
      </c>
      <c r="F81" s="6" t="s">
        <v>229</v>
      </c>
      <c r="G81" s="6" t="str">
        <f>VLOOKUP(C:C,[1]汇总得分!$B:$D,3,FALSE)</f>
        <v>第二考场</v>
      </c>
      <c r="H81" s="5">
        <f>VLOOKUP(C:C,[1]汇总得分!$B:$C,2,FALSE)</f>
        <v>95</v>
      </c>
      <c r="I81" s="16">
        <f>VLOOKUP(C:C,[1]汇总得分!$E:$G,3,FALSE)</f>
        <v>71.3333333333333</v>
      </c>
      <c r="J81" s="16">
        <f>VLOOKUP(C:C,[1]汇总得分!$E:$H,4,FALSE)</f>
        <v>0.97072239467203</v>
      </c>
      <c r="K81" s="16">
        <f>VLOOKUP(C:C,[1]汇总得分!$E:$I,5,FALSE)</f>
        <v>69.2448641532715</v>
      </c>
      <c r="L81" s="5"/>
    </row>
    <row r="82" spans="1:12">
      <c r="A82" s="5">
        <v>81</v>
      </c>
      <c r="B82" s="6" t="s">
        <v>466</v>
      </c>
      <c r="C82" s="6" t="s">
        <v>467</v>
      </c>
      <c r="D82" s="6" t="s">
        <v>468</v>
      </c>
      <c r="E82" s="7" t="s">
        <v>228</v>
      </c>
      <c r="F82" s="6" t="s">
        <v>229</v>
      </c>
      <c r="G82" s="6" t="str">
        <f>VLOOKUP(C:C,[1]汇总得分!$B:$D,3,FALSE)</f>
        <v>第二考场</v>
      </c>
      <c r="H82" s="5">
        <f>VLOOKUP(C:C,[1]汇总得分!$B:$C,2,FALSE)</f>
        <v>48</v>
      </c>
      <c r="I82" s="16">
        <f>VLOOKUP(C:C,[1]汇总得分!$E:$G,3,FALSE)</f>
        <v>71</v>
      </c>
      <c r="J82" s="16">
        <f>VLOOKUP(C:C,[1]汇总得分!$E:$H,4,FALSE)</f>
        <v>0.97072239467203</v>
      </c>
      <c r="K82" s="16">
        <f>VLOOKUP(C:C,[1]汇总得分!$E:$I,5,FALSE)</f>
        <v>68.9212900217141</v>
      </c>
      <c r="L82" s="5"/>
    </row>
    <row r="83" spans="1:12">
      <c r="A83" s="5">
        <v>82</v>
      </c>
      <c r="B83" s="6" t="s">
        <v>469</v>
      </c>
      <c r="C83" s="6" t="s">
        <v>470</v>
      </c>
      <c r="D83" s="6" t="s">
        <v>471</v>
      </c>
      <c r="E83" s="7" t="s">
        <v>228</v>
      </c>
      <c r="F83" s="6" t="s">
        <v>229</v>
      </c>
      <c r="G83" s="6" t="str">
        <f>VLOOKUP(C:C,[1]汇总得分!$B:$D,3,FALSE)</f>
        <v>第二考场</v>
      </c>
      <c r="H83" s="5">
        <f>VLOOKUP(C:C,[1]汇总得分!$B:$C,2,FALSE)</f>
        <v>49</v>
      </c>
      <c r="I83" s="16">
        <f>VLOOKUP(C:C,[1]汇总得分!$E:$G,3,FALSE)</f>
        <v>71</v>
      </c>
      <c r="J83" s="16">
        <f>VLOOKUP(C:C,[1]汇总得分!$E:$H,4,FALSE)</f>
        <v>0.97072239467203</v>
      </c>
      <c r="K83" s="16">
        <f>VLOOKUP(C:C,[1]汇总得分!$E:$I,5,FALSE)</f>
        <v>68.9212900217141</v>
      </c>
      <c r="L83" s="5"/>
    </row>
    <row r="84" spans="1:12">
      <c r="A84" s="5">
        <v>83</v>
      </c>
      <c r="B84" s="6" t="s">
        <v>472</v>
      </c>
      <c r="C84" s="6" t="s">
        <v>473</v>
      </c>
      <c r="D84" s="6" t="s">
        <v>474</v>
      </c>
      <c r="E84" s="7" t="s">
        <v>228</v>
      </c>
      <c r="F84" s="6" t="s">
        <v>229</v>
      </c>
      <c r="G84" s="6" t="str">
        <f>VLOOKUP(C:C,[1]汇总得分!$B:$D,3,FALSE)</f>
        <v>第二考场</v>
      </c>
      <c r="H84" s="5">
        <f>VLOOKUP(C:C,[1]汇总得分!$B:$C,2,FALSE)</f>
        <v>32</v>
      </c>
      <c r="I84" s="16">
        <f>VLOOKUP(C:C,[1]汇总得分!$E:$G,3,FALSE)</f>
        <v>70.6666666666667</v>
      </c>
      <c r="J84" s="16">
        <f>VLOOKUP(C:C,[1]汇总得分!$E:$H,4,FALSE)</f>
        <v>0.97072239467203</v>
      </c>
      <c r="K84" s="16">
        <f>VLOOKUP(C:C,[1]汇总得分!$E:$I,5,FALSE)</f>
        <v>68.5977158901568</v>
      </c>
      <c r="L84" s="5"/>
    </row>
    <row r="85" spans="1:12">
      <c r="A85" s="5">
        <v>84</v>
      </c>
      <c r="B85" s="6" t="s">
        <v>475</v>
      </c>
      <c r="C85" s="6" t="s">
        <v>476</v>
      </c>
      <c r="D85" s="6" t="s">
        <v>477</v>
      </c>
      <c r="E85" s="7" t="s">
        <v>228</v>
      </c>
      <c r="F85" s="6" t="s">
        <v>229</v>
      </c>
      <c r="G85" s="6" t="str">
        <f>VLOOKUP(C:C,[1]汇总得分!$B:$D,3,FALSE)</f>
        <v>第二考场</v>
      </c>
      <c r="H85" s="5">
        <f>VLOOKUP(C:C,[1]汇总得分!$B:$C,2,FALSE)</f>
        <v>34</v>
      </c>
      <c r="I85" s="16">
        <f>VLOOKUP(C:C,[1]汇总得分!$E:$G,3,FALSE)</f>
        <v>70.3333333333333</v>
      </c>
      <c r="J85" s="16">
        <f>VLOOKUP(C:C,[1]汇总得分!$E:$H,4,FALSE)</f>
        <v>0.97072239467203</v>
      </c>
      <c r="K85" s="16">
        <f>VLOOKUP(C:C,[1]汇总得分!$E:$I,5,FALSE)</f>
        <v>68.2741417585994</v>
      </c>
      <c r="L85" s="5"/>
    </row>
    <row r="86" spans="1:12">
      <c r="A86" s="5">
        <v>85</v>
      </c>
      <c r="B86" s="6" t="s">
        <v>478</v>
      </c>
      <c r="C86" s="6" t="s">
        <v>479</v>
      </c>
      <c r="D86" s="6" t="s">
        <v>480</v>
      </c>
      <c r="E86" s="7" t="s">
        <v>228</v>
      </c>
      <c r="F86" s="6" t="s">
        <v>229</v>
      </c>
      <c r="G86" s="6" t="str">
        <f>VLOOKUP(C:C,[1]汇总得分!$B:$D,3,FALSE)</f>
        <v>第二考场</v>
      </c>
      <c r="H86" s="5">
        <f>VLOOKUP(C:C,[1]汇总得分!$B:$C,2,FALSE)</f>
        <v>2</v>
      </c>
      <c r="I86" s="16">
        <f>VLOOKUP(C:C,[1]汇总得分!$E:$G,3,FALSE)</f>
        <v>69.3333333333333</v>
      </c>
      <c r="J86" s="16">
        <f>VLOOKUP(C:C,[1]汇总得分!$E:$H,4,FALSE)</f>
        <v>0.97072239467203</v>
      </c>
      <c r="K86" s="16">
        <f>VLOOKUP(C:C,[1]汇总得分!$E:$I,5,FALSE)</f>
        <v>67.3034193639274</v>
      </c>
      <c r="L86" s="5"/>
    </row>
    <row r="87" spans="1:12">
      <c r="A87" s="5">
        <v>86</v>
      </c>
      <c r="B87" s="6" t="s">
        <v>481</v>
      </c>
      <c r="C87" s="6" t="s">
        <v>482</v>
      </c>
      <c r="D87" s="6" t="s">
        <v>483</v>
      </c>
      <c r="E87" s="7" t="s">
        <v>228</v>
      </c>
      <c r="F87" s="6" t="s">
        <v>229</v>
      </c>
      <c r="G87" s="6" t="str">
        <f>VLOOKUP(C:C,[1]汇总得分!$B:$D,3,FALSE)</f>
        <v>第二考场</v>
      </c>
      <c r="H87" s="5">
        <f>VLOOKUP(C:C,[1]汇总得分!$B:$C,2,FALSE)</f>
        <v>1</v>
      </c>
      <c r="I87" s="16">
        <f>VLOOKUP(C:C,[1]汇总得分!$E:$G,3,FALSE)</f>
        <v>68.6666666666667</v>
      </c>
      <c r="J87" s="16">
        <f>VLOOKUP(C:C,[1]汇总得分!$E:$H,4,FALSE)</f>
        <v>0.97072239467203</v>
      </c>
      <c r="K87" s="16">
        <f>VLOOKUP(C:C,[1]汇总得分!$E:$I,5,FALSE)</f>
        <v>66.6562711008128</v>
      </c>
      <c r="L87" s="5"/>
    </row>
    <row r="88" spans="1:12">
      <c r="A88" s="5">
        <v>87</v>
      </c>
      <c r="B88" s="6" t="s">
        <v>484</v>
      </c>
      <c r="C88" s="6" t="s">
        <v>485</v>
      </c>
      <c r="D88" s="6" t="s">
        <v>486</v>
      </c>
      <c r="E88" s="7" t="s">
        <v>228</v>
      </c>
      <c r="F88" s="6" t="s">
        <v>229</v>
      </c>
      <c r="G88" s="6" t="str">
        <f>VLOOKUP(C:C,[1]汇总得分!$B:$D,3,FALSE)</f>
        <v>第二考场</v>
      </c>
      <c r="H88" s="5">
        <f>VLOOKUP(C:C,[1]汇总得分!$B:$C,2,FALSE)</f>
        <v>54</v>
      </c>
      <c r="I88" s="16">
        <f>VLOOKUP(C:C,[1]汇总得分!$E:$G,3,FALSE)</f>
        <v>68</v>
      </c>
      <c r="J88" s="16">
        <f>VLOOKUP(C:C,[1]汇总得分!$E:$H,4,FALSE)</f>
        <v>0.97072239467203</v>
      </c>
      <c r="K88" s="16">
        <f>VLOOKUP(C:C,[1]汇总得分!$E:$I,5,FALSE)</f>
        <v>66.009122837698</v>
      </c>
      <c r="L88" s="5"/>
    </row>
    <row r="89" spans="1:12">
      <c r="A89" s="5">
        <v>88</v>
      </c>
      <c r="B89" s="6" t="s">
        <v>487</v>
      </c>
      <c r="C89" s="6" t="s">
        <v>485</v>
      </c>
      <c r="D89" s="6" t="s">
        <v>488</v>
      </c>
      <c r="E89" s="7" t="s">
        <v>228</v>
      </c>
      <c r="F89" s="6" t="s">
        <v>229</v>
      </c>
      <c r="G89" s="6" t="str">
        <f>VLOOKUP(C:C,[1]汇总得分!$B:$D,3,FALSE)</f>
        <v>第二考场</v>
      </c>
      <c r="H89" s="5">
        <f>VLOOKUP(C:C,[1]汇总得分!$B:$C,2,FALSE)</f>
        <v>54</v>
      </c>
      <c r="I89" s="16">
        <f>VLOOKUP(C:C,[1]汇总得分!$E:$G,3,FALSE)</f>
        <v>68</v>
      </c>
      <c r="J89" s="16">
        <f>VLOOKUP(C:C,[1]汇总得分!$E:$H,4,FALSE)</f>
        <v>0.97072239467203</v>
      </c>
      <c r="K89" s="16">
        <f>VLOOKUP(C:C,[1]汇总得分!$E:$I,5,FALSE)</f>
        <v>66.009122837698</v>
      </c>
      <c r="L89" s="5"/>
    </row>
    <row r="90" spans="1:12">
      <c r="A90" s="5">
        <v>89</v>
      </c>
      <c r="B90" s="6" t="s">
        <v>489</v>
      </c>
      <c r="C90" s="6" t="s">
        <v>490</v>
      </c>
      <c r="D90" s="6" t="s">
        <v>491</v>
      </c>
      <c r="E90" s="7" t="s">
        <v>228</v>
      </c>
      <c r="F90" s="6" t="s">
        <v>229</v>
      </c>
      <c r="G90" s="6" t="str">
        <f>VLOOKUP(C:C,[1]汇总得分!$B:$D,3,FALSE)</f>
        <v>第二考场</v>
      </c>
      <c r="H90" s="5">
        <f>VLOOKUP(C:C,[1]汇总得分!$B:$C,2,FALSE)</f>
        <v>61</v>
      </c>
      <c r="I90" s="16">
        <f>VLOOKUP(C:C,[1]汇总得分!$E:$G,3,FALSE)</f>
        <v>67</v>
      </c>
      <c r="J90" s="16">
        <f>VLOOKUP(C:C,[1]汇总得分!$E:$H,4,FALSE)</f>
        <v>0.97072239467203</v>
      </c>
      <c r="K90" s="16">
        <f>VLOOKUP(C:C,[1]汇总得分!$E:$I,5,FALSE)</f>
        <v>65.038400443026</v>
      </c>
      <c r="L90" s="5"/>
    </row>
    <row r="91" spans="1:12">
      <c r="A91" s="5">
        <v>90</v>
      </c>
      <c r="B91" s="6" t="s">
        <v>492</v>
      </c>
      <c r="C91" s="6" t="s">
        <v>493</v>
      </c>
      <c r="D91" s="6" t="s">
        <v>494</v>
      </c>
      <c r="E91" s="7" t="s">
        <v>228</v>
      </c>
      <c r="F91" s="6" t="s">
        <v>229</v>
      </c>
      <c r="G91" s="6"/>
      <c r="H91" s="5"/>
      <c r="I91" s="16"/>
      <c r="J91" s="16"/>
      <c r="K91" s="17" t="s">
        <v>33</v>
      </c>
      <c r="L91" s="5"/>
    </row>
    <row r="92" spans="1:12">
      <c r="A92" s="5">
        <v>91</v>
      </c>
      <c r="B92" s="6" t="s">
        <v>495</v>
      </c>
      <c r="C92" s="6" t="s">
        <v>496</v>
      </c>
      <c r="D92" s="6" t="s">
        <v>497</v>
      </c>
      <c r="E92" s="7" t="s">
        <v>228</v>
      </c>
      <c r="F92" s="6" t="s">
        <v>229</v>
      </c>
      <c r="G92" s="6"/>
      <c r="H92" s="5"/>
      <c r="I92" s="16"/>
      <c r="J92" s="16"/>
      <c r="K92" s="17" t="s">
        <v>33</v>
      </c>
      <c r="L92" s="5"/>
    </row>
    <row r="93" spans="1:12">
      <c r="A93" s="5">
        <v>92</v>
      </c>
      <c r="B93" s="6" t="s">
        <v>498</v>
      </c>
      <c r="C93" s="6" t="s">
        <v>499</v>
      </c>
      <c r="D93" s="6" t="s">
        <v>500</v>
      </c>
      <c r="E93" s="7" t="s">
        <v>228</v>
      </c>
      <c r="F93" s="6" t="s">
        <v>229</v>
      </c>
      <c r="G93" s="6"/>
      <c r="H93" s="5"/>
      <c r="I93" s="16"/>
      <c r="J93" s="16"/>
      <c r="K93" s="17" t="s">
        <v>33</v>
      </c>
      <c r="L93" s="5"/>
    </row>
    <row r="94" spans="1:12">
      <c r="A94" s="5">
        <v>93</v>
      </c>
      <c r="B94" s="6" t="s">
        <v>501</v>
      </c>
      <c r="C94" s="6" t="s">
        <v>502</v>
      </c>
      <c r="D94" s="6" t="s">
        <v>503</v>
      </c>
      <c r="E94" s="7" t="s">
        <v>228</v>
      </c>
      <c r="F94" s="6" t="s">
        <v>229</v>
      </c>
      <c r="G94" s="6"/>
      <c r="H94" s="5"/>
      <c r="I94" s="16"/>
      <c r="J94" s="16"/>
      <c r="K94" s="17" t="s">
        <v>33</v>
      </c>
      <c r="L94" s="5"/>
    </row>
    <row r="95" spans="1:12">
      <c r="A95" s="5">
        <v>94</v>
      </c>
      <c r="B95" s="6" t="s">
        <v>504</v>
      </c>
      <c r="C95" s="6" t="s">
        <v>505</v>
      </c>
      <c r="D95" s="6" t="s">
        <v>506</v>
      </c>
      <c r="E95" s="7" t="s">
        <v>228</v>
      </c>
      <c r="F95" s="6" t="s">
        <v>229</v>
      </c>
      <c r="G95" s="6"/>
      <c r="H95" s="5"/>
      <c r="I95" s="16"/>
      <c r="J95" s="16"/>
      <c r="K95" s="17" t="s">
        <v>33</v>
      </c>
      <c r="L95" s="5"/>
    </row>
    <row r="96" spans="1:12">
      <c r="A96" s="5">
        <v>95</v>
      </c>
      <c r="B96" s="6" t="s">
        <v>507</v>
      </c>
      <c r="C96" s="6" t="s">
        <v>508</v>
      </c>
      <c r="D96" s="6" t="s">
        <v>509</v>
      </c>
      <c r="E96" s="7" t="s">
        <v>228</v>
      </c>
      <c r="F96" s="6" t="s">
        <v>229</v>
      </c>
      <c r="G96" s="6"/>
      <c r="H96" s="5"/>
      <c r="I96" s="16"/>
      <c r="J96" s="16"/>
      <c r="K96" s="17" t="s">
        <v>33</v>
      </c>
      <c r="L96" s="5"/>
    </row>
    <row r="97" spans="1:12">
      <c r="A97" s="5">
        <v>96</v>
      </c>
      <c r="B97" s="6" t="s">
        <v>510</v>
      </c>
      <c r="C97" s="6" t="s">
        <v>511</v>
      </c>
      <c r="D97" s="6" t="s">
        <v>512</v>
      </c>
      <c r="E97" s="7" t="s">
        <v>228</v>
      </c>
      <c r="F97" s="6" t="s">
        <v>229</v>
      </c>
      <c r="G97" s="6"/>
      <c r="H97" s="5"/>
      <c r="I97" s="16"/>
      <c r="J97" s="16"/>
      <c r="K97" s="17" t="s">
        <v>33</v>
      </c>
      <c r="L97" s="5"/>
    </row>
    <row r="98" spans="1:12">
      <c r="A98" s="5">
        <v>97</v>
      </c>
      <c r="B98" s="6" t="s">
        <v>513</v>
      </c>
      <c r="C98" s="6" t="s">
        <v>514</v>
      </c>
      <c r="D98" s="6" t="s">
        <v>515</v>
      </c>
      <c r="E98" s="7" t="s">
        <v>228</v>
      </c>
      <c r="F98" s="6" t="s">
        <v>229</v>
      </c>
      <c r="G98" s="6"/>
      <c r="H98" s="5"/>
      <c r="I98" s="16"/>
      <c r="J98" s="16"/>
      <c r="K98" s="17" t="s">
        <v>33</v>
      </c>
      <c r="L98" s="5"/>
    </row>
    <row r="99" spans="1:12">
      <c r="A99" s="5">
        <v>98</v>
      </c>
      <c r="B99" s="6" t="s">
        <v>516</v>
      </c>
      <c r="C99" s="6" t="s">
        <v>517</v>
      </c>
      <c r="D99" s="6" t="s">
        <v>518</v>
      </c>
      <c r="E99" s="7" t="s">
        <v>228</v>
      </c>
      <c r="F99" s="6" t="s">
        <v>229</v>
      </c>
      <c r="G99" s="6"/>
      <c r="H99" s="5"/>
      <c r="I99" s="16"/>
      <c r="J99" s="16"/>
      <c r="K99" s="17" t="s">
        <v>33</v>
      </c>
      <c r="L99" s="5"/>
    </row>
    <row r="100" spans="1:12">
      <c r="A100" s="5">
        <v>99</v>
      </c>
      <c r="B100" s="6" t="s">
        <v>519</v>
      </c>
      <c r="C100" s="6" t="s">
        <v>520</v>
      </c>
      <c r="D100" s="6" t="s">
        <v>521</v>
      </c>
      <c r="E100" s="7" t="s">
        <v>228</v>
      </c>
      <c r="F100" s="6" t="s">
        <v>229</v>
      </c>
      <c r="G100" s="6"/>
      <c r="H100" s="5"/>
      <c r="I100" s="16"/>
      <c r="J100" s="16"/>
      <c r="K100" s="17" t="s">
        <v>33</v>
      </c>
      <c r="L100" s="5"/>
    </row>
    <row r="101" spans="1:12">
      <c r="A101" s="5">
        <v>100</v>
      </c>
      <c r="B101" s="6" t="s">
        <v>522</v>
      </c>
      <c r="C101" s="6" t="s">
        <v>523</v>
      </c>
      <c r="D101" s="6" t="s">
        <v>524</v>
      </c>
      <c r="E101" s="7" t="s">
        <v>228</v>
      </c>
      <c r="F101" s="6" t="s">
        <v>229</v>
      </c>
      <c r="G101" s="6"/>
      <c r="H101" s="5"/>
      <c r="I101" s="16"/>
      <c r="J101" s="16"/>
      <c r="K101" s="17" t="s">
        <v>33</v>
      </c>
      <c r="L101" s="5"/>
    </row>
    <row r="102" spans="1:12">
      <c r="A102" s="5">
        <v>101</v>
      </c>
      <c r="B102" s="6" t="s">
        <v>525</v>
      </c>
      <c r="C102" s="6" t="s">
        <v>526</v>
      </c>
      <c r="D102" s="6" t="s">
        <v>527</v>
      </c>
      <c r="E102" s="7" t="s">
        <v>228</v>
      </c>
      <c r="F102" s="6" t="s">
        <v>229</v>
      </c>
      <c r="G102" s="6"/>
      <c r="H102" s="5"/>
      <c r="I102" s="16"/>
      <c r="J102" s="16"/>
      <c r="K102" s="17" t="s">
        <v>33</v>
      </c>
      <c r="L102" s="5"/>
    </row>
    <row r="103" spans="1:12">
      <c r="A103" s="5">
        <v>102</v>
      </c>
      <c r="B103" s="6" t="s">
        <v>528</v>
      </c>
      <c r="C103" s="6" t="s">
        <v>529</v>
      </c>
      <c r="D103" s="6" t="s">
        <v>530</v>
      </c>
      <c r="E103" s="7" t="s">
        <v>228</v>
      </c>
      <c r="F103" s="6" t="s">
        <v>229</v>
      </c>
      <c r="G103" s="6"/>
      <c r="H103" s="5"/>
      <c r="I103" s="16"/>
      <c r="J103" s="16"/>
      <c r="K103" s="17" t="s">
        <v>33</v>
      </c>
      <c r="L103" s="5"/>
    </row>
    <row r="104" spans="1:12">
      <c r="A104" s="5">
        <v>103</v>
      </c>
      <c r="B104" s="6" t="s">
        <v>531</v>
      </c>
      <c r="C104" s="6" t="s">
        <v>532</v>
      </c>
      <c r="D104" s="6" t="s">
        <v>533</v>
      </c>
      <c r="E104" s="7" t="s">
        <v>228</v>
      </c>
      <c r="F104" s="6" t="s">
        <v>229</v>
      </c>
      <c r="G104" s="6"/>
      <c r="H104" s="5"/>
      <c r="I104" s="16"/>
      <c r="J104" s="16"/>
      <c r="K104" s="17" t="s">
        <v>33</v>
      </c>
      <c r="L104" s="5"/>
    </row>
    <row r="105" spans="1:12">
      <c r="A105" s="5">
        <v>104</v>
      </c>
      <c r="B105" s="6" t="s">
        <v>534</v>
      </c>
      <c r="C105" s="6" t="s">
        <v>535</v>
      </c>
      <c r="D105" s="6" t="s">
        <v>536</v>
      </c>
      <c r="E105" s="7" t="s">
        <v>228</v>
      </c>
      <c r="F105" s="6" t="s">
        <v>229</v>
      </c>
      <c r="G105" s="6"/>
      <c r="H105" s="5"/>
      <c r="I105" s="16"/>
      <c r="J105" s="16"/>
      <c r="K105" s="17" t="s">
        <v>33</v>
      </c>
      <c r="L105" s="5"/>
    </row>
    <row r="106" spans="1:12">
      <c r="A106" s="5">
        <v>105</v>
      </c>
      <c r="B106" s="6" t="s">
        <v>537</v>
      </c>
      <c r="C106" s="6" t="s">
        <v>538</v>
      </c>
      <c r="D106" s="6" t="s">
        <v>539</v>
      </c>
      <c r="E106" s="7" t="s">
        <v>228</v>
      </c>
      <c r="F106" s="6" t="s">
        <v>229</v>
      </c>
      <c r="G106" s="6"/>
      <c r="H106" s="5"/>
      <c r="I106" s="16"/>
      <c r="J106" s="16"/>
      <c r="K106" s="17" t="s">
        <v>33</v>
      </c>
      <c r="L106" s="5"/>
    </row>
    <row r="107" spans="1:12">
      <c r="A107" s="5">
        <v>106</v>
      </c>
      <c r="B107" s="6" t="s">
        <v>540</v>
      </c>
      <c r="C107" s="6" t="s">
        <v>541</v>
      </c>
      <c r="D107" s="6" t="s">
        <v>542</v>
      </c>
      <c r="E107" s="7" t="s">
        <v>228</v>
      </c>
      <c r="F107" s="6" t="s">
        <v>229</v>
      </c>
      <c r="G107" s="6"/>
      <c r="H107" s="5"/>
      <c r="I107" s="16"/>
      <c r="J107" s="16"/>
      <c r="K107" s="17" t="s">
        <v>33</v>
      </c>
      <c r="L107" s="5"/>
    </row>
    <row r="108" spans="1:12">
      <c r="A108" s="5">
        <v>107</v>
      </c>
      <c r="B108" s="6" t="s">
        <v>543</v>
      </c>
      <c r="C108" s="6" t="s">
        <v>544</v>
      </c>
      <c r="D108" s="6" t="s">
        <v>545</v>
      </c>
      <c r="E108" s="7" t="s">
        <v>228</v>
      </c>
      <c r="F108" s="6" t="s">
        <v>229</v>
      </c>
      <c r="G108" s="6"/>
      <c r="H108" s="5"/>
      <c r="I108" s="16"/>
      <c r="J108" s="16"/>
      <c r="K108" s="17" t="s">
        <v>33</v>
      </c>
      <c r="L108" s="5"/>
    </row>
    <row r="109" spans="1:12">
      <c r="A109" s="5">
        <v>108</v>
      </c>
      <c r="B109" s="6" t="s">
        <v>546</v>
      </c>
      <c r="C109" s="6" t="s">
        <v>547</v>
      </c>
      <c r="D109" s="6" t="s">
        <v>548</v>
      </c>
      <c r="E109" s="7" t="s">
        <v>228</v>
      </c>
      <c r="F109" s="6" t="s">
        <v>229</v>
      </c>
      <c r="G109" s="6"/>
      <c r="H109" s="5"/>
      <c r="I109" s="16"/>
      <c r="J109" s="16"/>
      <c r="K109" s="17" t="s">
        <v>33</v>
      </c>
      <c r="L109" s="5"/>
    </row>
    <row r="110" spans="1:12">
      <c r="A110" s="5">
        <v>109</v>
      </c>
      <c r="B110" s="6" t="s">
        <v>549</v>
      </c>
      <c r="C110" s="6" t="s">
        <v>550</v>
      </c>
      <c r="D110" s="6" t="s">
        <v>551</v>
      </c>
      <c r="E110" s="7" t="s">
        <v>228</v>
      </c>
      <c r="F110" s="6" t="s">
        <v>229</v>
      </c>
      <c r="G110" s="6"/>
      <c r="H110" s="5"/>
      <c r="I110" s="16"/>
      <c r="J110" s="16"/>
      <c r="K110" s="17" t="s">
        <v>33</v>
      </c>
      <c r="L110" s="5"/>
    </row>
    <row r="111" spans="1:12">
      <c r="A111" s="5">
        <v>110</v>
      </c>
      <c r="B111" s="6" t="s">
        <v>552</v>
      </c>
      <c r="C111" s="6" t="s">
        <v>553</v>
      </c>
      <c r="D111" s="6" t="s">
        <v>554</v>
      </c>
      <c r="E111" s="7" t="s">
        <v>228</v>
      </c>
      <c r="F111" s="6" t="s">
        <v>229</v>
      </c>
      <c r="G111" s="6"/>
      <c r="H111" s="5"/>
      <c r="I111" s="16"/>
      <c r="J111" s="16"/>
      <c r="K111" s="17" t="s">
        <v>33</v>
      </c>
      <c r="L111" s="5"/>
    </row>
    <row r="112" spans="1:12">
      <c r="A112" s="5">
        <v>111</v>
      </c>
      <c r="B112" s="6" t="s">
        <v>555</v>
      </c>
      <c r="C112" s="6" t="s">
        <v>556</v>
      </c>
      <c r="D112" s="6" t="s">
        <v>557</v>
      </c>
      <c r="E112" s="7" t="s">
        <v>228</v>
      </c>
      <c r="F112" s="6" t="s">
        <v>229</v>
      </c>
      <c r="G112" s="6"/>
      <c r="H112" s="5"/>
      <c r="I112" s="16"/>
      <c r="J112" s="16"/>
      <c r="K112" s="17" t="s">
        <v>33</v>
      </c>
      <c r="L112" s="5"/>
    </row>
    <row r="113" spans="1:12">
      <c r="A113" s="5">
        <v>112</v>
      </c>
      <c r="B113" s="6" t="s">
        <v>558</v>
      </c>
      <c r="C113" s="6" t="s">
        <v>559</v>
      </c>
      <c r="D113" s="6" t="s">
        <v>560</v>
      </c>
      <c r="E113" s="7" t="s">
        <v>228</v>
      </c>
      <c r="F113" s="6" t="s">
        <v>229</v>
      </c>
      <c r="G113" s="6"/>
      <c r="H113" s="5"/>
      <c r="I113" s="16"/>
      <c r="J113" s="16"/>
      <c r="K113" s="17" t="s">
        <v>33</v>
      </c>
      <c r="L113" s="5"/>
    </row>
    <row r="114" spans="1:12">
      <c r="A114" s="5">
        <v>113</v>
      </c>
      <c r="B114" s="6" t="s">
        <v>561</v>
      </c>
      <c r="C114" s="6" t="s">
        <v>562</v>
      </c>
      <c r="D114" s="6" t="s">
        <v>563</v>
      </c>
      <c r="E114" s="7" t="s">
        <v>228</v>
      </c>
      <c r="F114" s="6" t="s">
        <v>229</v>
      </c>
      <c r="G114" s="6"/>
      <c r="H114" s="5"/>
      <c r="I114" s="16"/>
      <c r="J114" s="16"/>
      <c r="K114" s="17" t="s">
        <v>33</v>
      </c>
      <c r="L114" s="5"/>
    </row>
    <row r="115" spans="1:12">
      <c r="A115" s="5">
        <v>114</v>
      </c>
      <c r="B115" s="6" t="s">
        <v>564</v>
      </c>
      <c r="C115" s="6" t="s">
        <v>565</v>
      </c>
      <c r="D115" s="6" t="s">
        <v>566</v>
      </c>
      <c r="E115" s="7" t="s">
        <v>228</v>
      </c>
      <c r="F115" s="6" t="s">
        <v>229</v>
      </c>
      <c r="G115" s="6"/>
      <c r="H115" s="5"/>
      <c r="I115" s="16"/>
      <c r="J115" s="16"/>
      <c r="K115" s="17" t="s">
        <v>33</v>
      </c>
      <c r="L115" s="5"/>
    </row>
    <row r="116" spans="1:12">
      <c r="A116" s="5">
        <v>115</v>
      </c>
      <c r="B116" s="6" t="s">
        <v>567</v>
      </c>
      <c r="C116" s="6" t="s">
        <v>568</v>
      </c>
      <c r="D116" s="6" t="s">
        <v>569</v>
      </c>
      <c r="E116" s="7" t="s">
        <v>228</v>
      </c>
      <c r="F116" s="6" t="s">
        <v>229</v>
      </c>
      <c r="G116" s="6"/>
      <c r="H116" s="5"/>
      <c r="I116" s="16"/>
      <c r="J116" s="16"/>
      <c r="K116" s="17" t="s">
        <v>33</v>
      </c>
      <c r="L116" s="5"/>
    </row>
    <row r="117" spans="1:12">
      <c r="A117" s="5">
        <v>116</v>
      </c>
      <c r="B117" s="6" t="s">
        <v>570</v>
      </c>
      <c r="C117" s="6" t="s">
        <v>571</v>
      </c>
      <c r="D117" s="6" t="s">
        <v>572</v>
      </c>
      <c r="E117" s="7" t="s">
        <v>228</v>
      </c>
      <c r="F117" s="6" t="s">
        <v>229</v>
      </c>
      <c r="G117" s="6"/>
      <c r="H117" s="5"/>
      <c r="I117" s="16"/>
      <c r="J117" s="16"/>
      <c r="K117" s="17" t="s">
        <v>33</v>
      </c>
      <c r="L117" s="5"/>
    </row>
    <row r="118" spans="1:12">
      <c r="A118" s="5">
        <v>117</v>
      </c>
      <c r="B118" s="6" t="s">
        <v>573</v>
      </c>
      <c r="C118" s="6" t="s">
        <v>574</v>
      </c>
      <c r="D118" s="6" t="s">
        <v>575</v>
      </c>
      <c r="E118" s="7" t="s">
        <v>228</v>
      </c>
      <c r="F118" s="6" t="s">
        <v>229</v>
      </c>
      <c r="G118" s="6"/>
      <c r="H118" s="5"/>
      <c r="I118" s="16"/>
      <c r="J118" s="16"/>
      <c r="K118" s="17" t="s">
        <v>33</v>
      </c>
      <c r="L118" s="5"/>
    </row>
    <row r="119" spans="1:12">
      <c r="A119" s="5">
        <v>118</v>
      </c>
      <c r="B119" s="6" t="s">
        <v>576</v>
      </c>
      <c r="C119" s="6" t="s">
        <v>577</v>
      </c>
      <c r="D119" s="6" t="s">
        <v>578</v>
      </c>
      <c r="E119" s="7" t="s">
        <v>228</v>
      </c>
      <c r="F119" s="6" t="s">
        <v>229</v>
      </c>
      <c r="G119" s="6"/>
      <c r="H119" s="5"/>
      <c r="I119" s="16"/>
      <c r="J119" s="16"/>
      <c r="K119" s="17" t="s">
        <v>33</v>
      </c>
      <c r="L119" s="5"/>
    </row>
    <row r="120" spans="1:12">
      <c r="A120" s="5">
        <v>119</v>
      </c>
      <c r="B120" s="6" t="s">
        <v>579</v>
      </c>
      <c r="C120" s="6" t="s">
        <v>580</v>
      </c>
      <c r="D120" s="6" t="s">
        <v>581</v>
      </c>
      <c r="E120" s="7" t="s">
        <v>228</v>
      </c>
      <c r="F120" s="6" t="s">
        <v>229</v>
      </c>
      <c r="G120" s="6"/>
      <c r="H120" s="5"/>
      <c r="I120" s="16"/>
      <c r="J120" s="16"/>
      <c r="K120" s="17" t="s">
        <v>33</v>
      </c>
      <c r="L120" s="5"/>
    </row>
    <row r="121" spans="1:12">
      <c r="A121" s="5">
        <v>120</v>
      </c>
      <c r="B121" s="6" t="s">
        <v>582</v>
      </c>
      <c r="C121" s="6" t="s">
        <v>583</v>
      </c>
      <c r="D121" s="6" t="s">
        <v>584</v>
      </c>
      <c r="E121" s="7" t="s">
        <v>228</v>
      </c>
      <c r="F121" s="6" t="s">
        <v>229</v>
      </c>
      <c r="G121" s="6"/>
      <c r="H121" s="5"/>
      <c r="I121" s="16"/>
      <c r="J121" s="16"/>
      <c r="K121" s="17" t="s">
        <v>33</v>
      </c>
      <c r="L121" s="5"/>
    </row>
    <row r="122" spans="1:12">
      <c r="A122" s="5">
        <v>121</v>
      </c>
      <c r="B122" s="6" t="s">
        <v>585</v>
      </c>
      <c r="C122" s="6" t="s">
        <v>586</v>
      </c>
      <c r="D122" s="6" t="s">
        <v>587</v>
      </c>
      <c r="E122" s="7" t="s">
        <v>228</v>
      </c>
      <c r="F122" s="6" t="s">
        <v>229</v>
      </c>
      <c r="G122" s="6"/>
      <c r="H122" s="5"/>
      <c r="I122" s="16"/>
      <c r="J122" s="16"/>
      <c r="K122" s="17" t="s">
        <v>33</v>
      </c>
      <c r="L122" s="5"/>
    </row>
    <row r="123" spans="1:12">
      <c r="A123" s="5">
        <v>122</v>
      </c>
      <c r="B123" s="6" t="s">
        <v>588</v>
      </c>
      <c r="C123" s="6" t="s">
        <v>589</v>
      </c>
      <c r="D123" s="6" t="s">
        <v>590</v>
      </c>
      <c r="E123" s="7" t="s">
        <v>228</v>
      </c>
      <c r="F123" s="6" t="s">
        <v>229</v>
      </c>
      <c r="G123" s="6"/>
      <c r="H123" s="5"/>
      <c r="I123" s="16"/>
      <c r="J123" s="16"/>
      <c r="K123" s="17" t="s">
        <v>33</v>
      </c>
      <c r="L123" s="5"/>
    </row>
    <row r="124" spans="1:12">
      <c r="A124" s="5">
        <v>123</v>
      </c>
      <c r="B124" s="6" t="s">
        <v>591</v>
      </c>
      <c r="C124" s="6" t="s">
        <v>592</v>
      </c>
      <c r="D124" s="6" t="s">
        <v>593</v>
      </c>
      <c r="E124" s="7" t="s">
        <v>228</v>
      </c>
      <c r="F124" s="6" t="s">
        <v>229</v>
      </c>
      <c r="G124" s="6"/>
      <c r="H124" s="5"/>
      <c r="I124" s="16"/>
      <c r="J124" s="16"/>
      <c r="K124" s="17" t="s">
        <v>33</v>
      </c>
      <c r="L124" s="5"/>
    </row>
    <row r="125" spans="1:12">
      <c r="A125" s="5">
        <v>124</v>
      </c>
      <c r="B125" s="6" t="s">
        <v>594</v>
      </c>
      <c r="C125" s="6" t="s">
        <v>595</v>
      </c>
      <c r="D125" s="6" t="s">
        <v>596</v>
      </c>
      <c r="E125" s="7" t="s">
        <v>228</v>
      </c>
      <c r="F125" s="6" t="s">
        <v>229</v>
      </c>
      <c r="G125" s="6"/>
      <c r="H125" s="5"/>
      <c r="I125" s="16"/>
      <c r="J125" s="16"/>
      <c r="K125" s="17" t="s">
        <v>33</v>
      </c>
      <c r="L125" s="5"/>
    </row>
    <row r="126" spans="1:12">
      <c r="A126" s="5">
        <v>125</v>
      </c>
      <c r="B126" s="6" t="s">
        <v>597</v>
      </c>
      <c r="C126" s="6" t="s">
        <v>598</v>
      </c>
      <c r="D126" s="6" t="s">
        <v>599</v>
      </c>
      <c r="E126" s="7" t="s">
        <v>228</v>
      </c>
      <c r="F126" s="6" t="s">
        <v>229</v>
      </c>
      <c r="G126" s="6"/>
      <c r="H126" s="5"/>
      <c r="I126" s="16"/>
      <c r="J126" s="16"/>
      <c r="K126" s="17" t="s">
        <v>33</v>
      </c>
      <c r="L126" s="5"/>
    </row>
    <row r="127" spans="1:12">
      <c r="A127" s="5">
        <v>126</v>
      </c>
      <c r="B127" s="6" t="s">
        <v>600</v>
      </c>
      <c r="C127" s="6" t="s">
        <v>601</v>
      </c>
      <c r="D127" s="6" t="s">
        <v>602</v>
      </c>
      <c r="E127" s="7" t="s">
        <v>228</v>
      </c>
      <c r="F127" s="6" t="s">
        <v>229</v>
      </c>
      <c r="G127" s="6"/>
      <c r="H127" s="5"/>
      <c r="I127" s="16"/>
      <c r="J127" s="16"/>
      <c r="K127" s="17" t="s">
        <v>33</v>
      </c>
      <c r="L127" s="5"/>
    </row>
    <row r="128" spans="1:12">
      <c r="A128" s="5">
        <v>127</v>
      </c>
      <c r="B128" s="6" t="s">
        <v>603</v>
      </c>
      <c r="C128" s="6" t="s">
        <v>604</v>
      </c>
      <c r="D128" s="6" t="s">
        <v>605</v>
      </c>
      <c r="E128" s="7" t="s">
        <v>228</v>
      </c>
      <c r="F128" s="6" t="s">
        <v>229</v>
      </c>
      <c r="G128" s="6"/>
      <c r="H128" s="5"/>
      <c r="I128" s="16"/>
      <c r="J128" s="16"/>
      <c r="K128" s="17" t="s">
        <v>33</v>
      </c>
      <c r="L128" s="5"/>
    </row>
    <row r="129" spans="1:12">
      <c r="A129" s="5">
        <v>128</v>
      </c>
      <c r="B129" s="6" t="s">
        <v>606</v>
      </c>
      <c r="C129" s="6" t="s">
        <v>607</v>
      </c>
      <c r="D129" s="6" t="s">
        <v>608</v>
      </c>
      <c r="E129" s="7" t="s">
        <v>228</v>
      </c>
      <c r="F129" s="6" t="s">
        <v>229</v>
      </c>
      <c r="G129" s="6"/>
      <c r="H129" s="5"/>
      <c r="I129" s="16"/>
      <c r="J129" s="16"/>
      <c r="K129" s="17" t="s">
        <v>33</v>
      </c>
      <c r="L129" s="5"/>
    </row>
    <row r="130" spans="1:12">
      <c r="A130" s="5">
        <v>129</v>
      </c>
      <c r="B130" s="6" t="s">
        <v>609</v>
      </c>
      <c r="C130" s="6" t="s">
        <v>610</v>
      </c>
      <c r="D130" s="6" t="s">
        <v>611</v>
      </c>
      <c r="E130" s="7" t="s">
        <v>228</v>
      </c>
      <c r="F130" s="6" t="s">
        <v>229</v>
      </c>
      <c r="G130" s="6"/>
      <c r="H130" s="5"/>
      <c r="I130" s="16"/>
      <c r="J130" s="16"/>
      <c r="K130" s="17" t="s">
        <v>33</v>
      </c>
      <c r="L130" s="5"/>
    </row>
    <row r="131" spans="1:12">
      <c r="A131" s="5">
        <v>130</v>
      </c>
      <c r="B131" s="6" t="s">
        <v>612</v>
      </c>
      <c r="C131" s="6" t="s">
        <v>613</v>
      </c>
      <c r="D131" s="6" t="s">
        <v>614</v>
      </c>
      <c r="E131" s="7" t="s">
        <v>228</v>
      </c>
      <c r="F131" s="6" t="s">
        <v>229</v>
      </c>
      <c r="G131" s="6"/>
      <c r="H131" s="5"/>
      <c r="I131" s="16"/>
      <c r="J131" s="16"/>
      <c r="K131" s="17" t="s">
        <v>33</v>
      </c>
      <c r="L131" s="5"/>
    </row>
    <row r="132" spans="1:12">
      <c r="A132" s="5">
        <v>131</v>
      </c>
      <c r="B132" s="6" t="s">
        <v>615</v>
      </c>
      <c r="C132" s="6" t="s">
        <v>616</v>
      </c>
      <c r="D132" s="6" t="s">
        <v>617</v>
      </c>
      <c r="E132" s="7" t="s">
        <v>228</v>
      </c>
      <c r="F132" s="6" t="s">
        <v>229</v>
      </c>
      <c r="G132" s="6"/>
      <c r="H132" s="5"/>
      <c r="I132" s="16"/>
      <c r="J132" s="16"/>
      <c r="K132" s="17" t="s">
        <v>33</v>
      </c>
      <c r="L132" s="5"/>
    </row>
    <row r="133" spans="1:12">
      <c r="A133" s="5">
        <v>132</v>
      </c>
      <c r="B133" s="6" t="s">
        <v>618</v>
      </c>
      <c r="C133" s="6" t="s">
        <v>619</v>
      </c>
      <c r="D133" s="6" t="s">
        <v>620</v>
      </c>
      <c r="E133" s="7" t="s">
        <v>228</v>
      </c>
      <c r="F133" s="6" t="s">
        <v>229</v>
      </c>
      <c r="G133" s="6"/>
      <c r="H133" s="5"/>
      <c r="I133" s="16"/>
      <c r="J133" s="16"/>
      <c r="K133" s="17" t="s">
        <v>33</v>
      </c>
      <c r="L133" s="5"/>
    </row>
    <row r="134" spans="1:12">
      <c r="A134" s="5">
        <v>133</v>
      </c>
      <c r="B134" s="6" t="s">
        <v>621</v>
      </c>
      <c r="C134" s="6" t="s">
        <v>622</v>
      </c>
      <c r="D134" s="6" t="s">
        <v>623</v>
      </c>
      <c r="E134" s="7" t="s">
        <v>228</v>
      </c>
      <c r="F134" s="6" t="s">
        <v>229</v>
      </c>
      <c r="G134" s="6"/>
      <c r="H134" s="5"/>
      <c r="I134" s="16"/>
      <c r="J134" s="16"/>
      <c r="K134" s="17" t="s">
        <v>33</v>
      </c>
      <c r="L134" s="5"/>
    </row>
    <row r="135" spans="1:12">
      <c r="A135" s="5">
        <v>134</v>
      </c>
      <c r="B135" s="6" t="s">
        <v>624</v>
      </c>
      <c r="C135" s="6" t="s">
        <v>625</v>
      </c>
      <c r="D135" s="6" t="s">
        <v>626</v>
      </c>
      <c r="E135" s="7" t="s">
        <v>228</v>
      </c>
      <c r="F135" s="6" t="s">
        <v>229</v>
      </c>
      <c r="G135" s="6"/>
      <c r="H135" s="5"/>
      <c r="I135" s="16"/>
      <c r="J135" s="16"/>
      <c r="K135" s="17" t="s">
        <v>33</v>
      </c>
      <c r="L135" s="5"/>
    </row>
    <row r="136" spans="1:12">
      <c r="A136" s="5">
        <v>135</v>
      </c>
      <c r="B136" s="6" t="s">
        <v>627</v>
      </c>
      <c r="C136" s="6" t="s">
        <v>628</v>
      </c>
      <c r="D136" s="6" t="s">
        <v>629</v>
      </c>
      <c r="E136" s="7" t="s">
        <v>228</v>
      </c>
      <c r="F136" s="6" t="s">
        <v>229</v>
      </c>
      <c r="G136" s="6"/>
      <c r="H136" s="5"/>
      <c r="I136" s="16"/>
      <c r="J136" s="16"/>
      <c r="K136" s="17" t="s">
        <v>33</v>
      </c>
      <c r="L136" s="5"/>
    </row>
    <row r="137" spans="1:12">
      <c r="A137" s="5">
        <v>136</v>
      </c>
      <c r="B137" s="6" t="s">
        <v>630</v>
      </c>
      <c r="C137" s="6" t="s">
        <v>631</v>
      </c>
      <c r="D137" s="6" t="s">
        <v>632</v>
      </c>
      <c r="E137" s="7" t="s">
        <v>228</v>
      </c>
      <c r="F137" s="6" t="s">
        <v>229</v>
      </c>
      <c r="G137" s="6"/>
      <c r="H137" s="5"/>
      <c r="I137" s="16"/>
      <c r="J137" s="16"/>
      <c r="K137" s="17" t="s">
        <v>33</v>
      </c>
      <c r="L137" s="5"/>
    </row>
    <row r="138" spans="1:12">
      <c r="A138" s="5">
        <v>137</v>
      </c>
      <c r="B138" s="6" t="s">
        <v>633</v>
      </c>
      <c r="C138" s="6" t="s">
        <v>634</v>
      </c>
      <c r="D138" s="6" t="s">
        <v>635</v>
      </c>
      <c r="E138" s="7" t="s">
        <v>228</v>
      </c>
      <c r="F138" s="6" t="s">
        <v>229</v>
      </c>
      <c r="G138" s="6"/>
      <c r="H138" s="5"/>
      <c r="I138" s="16"/>
      <c r="J138" s="16"/>
      <c r="K138" s="17" t="s">
        <v>33</v>
      </c>
      <c r="L138" s="5"/>
    </row>
    <row r="139" spans="1:12">
      <c r="A139" s="5">
        <v>138</v>
      </c>
      <c r="B139" s="6" t="s">
        <v>636</v>
      </c>
      <c r="C139" s="6" t="s">
        <v>637</v>
      </c>
      <c r="D139" s="6" t="s">
        <v>638</v>
      </c>
      <c r="E139" s="7" t="s">
        <v>228</v>
      </c>
      <c r="F139" s="6" t="s">
        <v>229</v>
      </c>
      <c r="G139" s="6"/>
      <c r="H139" s="5"/>
      <c r="I139" s="16"/>
      <c r="J139" s="16"/>
      <c r="K139" s="17" t="s">
        <v>33</v>
      </c>
      <c r="L139" s="5"/>
    </row>
    <row r="140" spans="1:12">
      <c r="A140" s="5">
        <v>139</v>
      </c>
      <c r="B140" s="6" t="s">
        <v>639</v>
      </c>
      <c r="C140" s="6" t="s">
        <v>640</v>
      </c>
      <c r="D140" s="6" t="s">
        <v>641</v>
      </c>
      <c r="E140" s="7" t="s">
        <v>228</v>
      </c>
      <c r="F140" s="6" t="s">
        <v>229</v>
      </c>
      <c r="G140" s="6"/>
      <c r="H140" s="5"/>
      <c r="I140" s="16"/>
      <c r="J140" s="16"/>
      <c r="K140" s="17" t="s">
        <v>33</v>
      </c>
      <c r="L140" s="5"/>
    </row>
    <row r="141" spans="1:12">
      <c r="A141" s="5">
        <v>140</v>
      </c>
      <c r="B141" s="6" t="s">
        <v>642</v>
      </c>
      <c r="C141" s="6" t="s">
        <v>643</v>
      </c>
      <c r="D141" s="6" t="s">
        <v>644</v>
      </c>
      <c r="E141" s="7" t="s">
        <v>228</v>
      </c>
      <c r="F141" s="6" t="s">
        <v>229</v>
      </c>
      <c r="G141" s="6"/>
      <c r="H141" s="5"/>
      <c r="I141" s="16"/>
      <c r="J141" s="16"/>
      <c r="K141" s="17" t="s">
        <v>33</v>
      </c>
      <c r="L141" s="5"/>
    </row>
    <row r="142" spans="1:12">
      <c r="A142" s="5">
        <v>141</v>
      </c>
      <c r="B142" s="6" t="s">
        <v>645</v>
      </c>
      <c r="C142" s="6" t="s">
        <v>646</v>
      </c>
      <c r="D142" s="6" t="s">
        <v>647</v>
      </c>
      <c r="E142" s="7" t="s">
        <v>228</v>
      </c>
      <c r="F142" s="6" t="s">
        <v>229</v>
      </c>
      <c r="G142" s="6"/>
      <c r="H142" s="5"/>
      <c r="I142" s="16"/>
      <c r="J142" s="16"/>
      <c r="K142" s="17" t="s">
        <v>33</v>
      </c>
      <c r="L142" s="5"/>
    </row>
    <row r="143" spans="1:12">
      <c r="A143" s="5">
        <v>142</v>
      </c>
      <c r="B143" s="6" t="s">
        <v>648</v>
      </c>
      <c r="C143" s="6" t="s">
        <v>649</v>
      </c>
      <c r="D143" s="6" t="s">
        <v>650</v>
      </c>
      <c r="E143" s="7" t="s">
        <v>228</v>
      </c>
      <c r="F143" s="6" t="s">
        <v>229</v>
      </c>
      <c r="G143" s="6"/>
      <c r="H143" s="5"/>
      <c r="I143" s="16"/>
      <c r="J143" s="16"/>
      <c r="K143" s="17" t="s">
        <v>33</v>
      </c>
      <c r="L143" s="5"/>
    </row>
    <row r="144" spans="1:12">
      <c r="A144" s="5">
        <v>143</v>
      </c>
      <c r="B144" s="6" t="s">
        <v>651</v>
      </c>
      <c r="C144" s="6" t="s">
        <v>652</v>
      </c>
      <c r="D144" s="6" t="s">
        <v>653</v>
      </c>
      <c r="E144" s="7" t="s">
        <v>228</v>
      </c>
      <c r="F144" s="6" t="s">
        <v>229</v>
      </c>
      <c r="G144" s="6"/>
      <c r="H144" s="5"/>
      <c r="I144" s="16"/>
      <c r="J144" s="16"/>
      <c r="K144" s="17" t="s">
        <v>33</v>
      </c>
      <c r="L144" s="5"/>
    </row>
    <row r="145" spans="1:12">
      <c r="A145" s="5">
        <v>144</v>
      </c>
      <c r="B145" s="6" t="s">
        <v>654</v>
      </c>
      <c r="C145" s="6" t="s">
        <v>655</v>
      </c>
      <c r="D145" s="6" t="s">
        <v>656</v>
      </c>
      <c r="E145" s="7" t="s">
        <v>228</v>
      </c>
      <c r="F145" s="6" t="s">
        <v>229</v>
      </c>
      <c r="G145" s="6"/>
      <c r="H145" s="5"/>
      <c r="I145" s="16"/>
      <c r="J145" s="16"/>
      <c r="K145" s="17" t="s">
        <v>33</v>
      </c>
      <c r="L145" s="5"/>
    </row>
    <row r="146" spans="1:12">
      <c r="A146" s="5">
        <v>145</v>
      </c>
      <c r="B146" s="6" t="s">
        <v>657</v>
      </c>
      <c r="C146" s="6" t="s">
        <v>658</v>
      </c>
      <c r="D146" s="6" t="s">
        <v>659</v>
      </c>
      <c r="E146" s="7" t="s">
        <v>228</v>
      </c>
      <c r="F146" s="6" t="s">
        <v>229</v>
      </c>
      <c r="G146" s="6"/>
      <c r="H146" s="5"/>
      <c r="I146" s="16"/>
      <c r="J146" s="16"/>
      <c r="K146" s="17" t="s">
        <v>33</v>
      </c>
      <c r="L146" s="5"/>
    </row>
    <row r="147" spans="1:12">
      <c r="A147" s="5">
        <v>146</v>
      </c>
      <c r="B147" s="6" t="s">
        <v>660</v>
      </c>
      <c r="C147" s="6" t="s">
        <v>661</v>
      </c>
      <c r="D147" s="6" t="s">
        <v>662</v>
      </c>
      <c r="E147" s="7" t="s">
        <v>228</v>
      </c>
      <c r="F147" s="6" t="s">
        <v>229</v>
      </c>
      <c r="G147" s="6"/>
      <c r="H147" s="5"/>
      <c r="I147" s="16"/>
      <c r="J147" s="16"/>
      <c r="K147" s="17" t="s">
        <v>33</v>
      </c>
      <c r="L147" s="5"/>
    </row>
    <row r="148" spans="1:12">
      <c r="A148" s="5">
        <v>147</v>
      </c>
      <c r="B148" s="6" t="s">
        <v>663</v>
      </c>
      <c r="C148" s="6" t="s">
        <v>664</v>
      </c>
      <c r="D148" s="6" t="s">
        <v>665</v>
      </c>
      <c r="E148" s="7" t="s">
        <v>228</v>
      </c>
      <c r="F148" s="6" t="s">
        <v>229</v>
      </c>
      <c r="G148" s="6"/>
      <c r="H148" s="5"/>
      <c r="I148" s="16"/>
      <c r="J148" s="16"/>
      <c r="K148" s="17" t="s">
        <v>33</v>
      </c>
      <c r="L148" s="5"/>
    </row>
    <row r="149" spans="1:12">
      <c r="A149" s="5">
        <v>148</v>
      </c>
      <c r="B149" s="6" t="s">
        <v>666</v>
      </c>
      <c r="C149" s="6" t="s">
        <v>667</v>
      </c>
      <c r="D149" s="6" t="s">
        <v>668</v>
      </c>
      <c r="E149" s="7" t="s">
        <v>228</v>
      </c>
      <c r="F149" s="6" t="s">
        <v>229</v>
      </c>
      <c r="G149" s="6"/>
      <c r="H149" s="5"/>
      <c r="I149" s="16"/>
      <c r="J149" s="16"/>
      <c r="K149" s="17" t="s">
        <v>33</v>
      </c>
      <c r="L149" s="5"/>
    </row>
    <row r="150" spans="1:12">
      <c r="A150" s="5">
        <v>149</v>
      </c>
      <c r="B150" s="6" t="s">
        <v>669</v>
      </c>
      <c r="C150" s="6" t="s">
        <v>670</v>
      </c>
      <c r="D150" s="6" t="s">
        <v>671</v>
      </c>
      <c r="E150" s="7" t="s">
        <v>228</v>
      </c>
      <c r="F150" s="6" t="s">
        <v>229</v>
      </c>
      <c r="G150" s="6"/>
      <c r="H150" s="5"/>
      <c r="I150" s="16"/>
      <c r="J150" s="16"/>
      <c r="K150" s="17" t="s">
        <v>33</v>
      </c>
      <c r="L150" s="5"/>
    </row>
    <row r="151" spans="1:12">
      <c r="A151" s="5">
        <v>150</v>
      </c>
      <c r="B151" s="6" t="s">
        <v>672</v>
      </c>
      <c r="C151" s="6" t="s">
        <v>673</v>
      </c>
      <c r="D151" s="6" t="s">
        <v>674</v>
      </c>
      <c r="E151" s="7" t="s">
        <v>228</v>
      </c>
      <c r="F151" s="6" t="s">
        <v>229</v>
      </c>
      <c r="G151" s="6"/>
      <c r="H151" s="5"/>
      <c r="I151" s="16"/>
      <c r="J151" s="16"/>
      <c r="K151" s="17" t="s">
        <v>33</v>
      </c>
      <c r="L151" s="5"/>
    </row>
    <row r="152" spans="1:12">
      <c r="A152" s="5">
        <v>151</v>
      </c>
      <c r="B152" s="6" t="s">
        <v>675</v>
      </c>
      <c r="C152" s="6" t="s">
        <v>676</v>
      </c>
      <c r="D152" s="6" t="s">
        <v>677</v>
      </c>
      <c r="E152" s="7" t="s">
        <v>228</v>
      </c>
      <c r="F152" s="6" t="s">
        <v>229</v>
      </c>
      <c r="G152" s="6"/>
      <c r="H152" s="5"/>
      <c r="I152" s="16"/>
      <c r="J152" s="16"/>
      <c r="K152" s="17" t="s">
        <v>33</v>
      </c>
      <c r="L152" s="5"/>
    </row>
    <row r="153" spans="1:12">
      <c r="A153" s="5">
        <v>152</v>
      </c>
      <c r="B153" s="6" t="s">
        <v>678</v>
      </c>
      <c r="C153" s="6" t="s">
        <v>679</v>
      </c>
      <c r="D153" s="6" t="s">
        <v>680</v>
      </c>
      <c r="E153" s="7" t="s">
        <v>228</v>
      </c>
      <c r="F153" s="6" t="s">
        <v>229</v>
      </c>
      <c r="G153" s="6"/>
      <c r="H153" s="5"/>
      <c r="I153" s="16"/>
      <c r="J153" s="16"/>
      <c r="K153" s="17" t="s">
        <v>33</v>
      </c>
      <c r="L153" s="5"/>
    </row>
    <row r="154" spans="1:12">
      <c r="A154" s="5">
        <v>153</v>
      </c>
      <c r="B154" s="6" t="s">
        <v>681</v>
      </c>
      <c r="C154" s="6" t="s">
        <v>682</v>
      </c>
      <c r="D154" s="6" t="s">
        <v>683</v>
      </c>
      <c r="E154" s="7" t="s">
        <v>228</v>
      </c>
      <c r="F154" s="6" t="s">
        <v>229</v>
      </c>
      <c r="G154" s="6"/>
      <c r="H154" s="5"/>
      <c r="I154" s="16"/>
      <c r="J154" s="16"/>
      <c r="K154" s="17" t="s">
        <v>33</v>
      </c>
      <c r="L154" s="5"/>
    </row>
    <row r="155" spans="1:12">
      <c r="A155" s="5">
        <v>154</v>
      </c>
      <c r="B155" s="6" t="s">
        <v>684</v>
      </c>
      <c r="C155" s="6" t="s">
        <v>685</v>
      </c>
      <c r="D155" s="6" t="s">
        <v>686</v>
      </c>
      <c r="E155" s="7" t="s">
        <v>228</v>
      </c>
      <c r="F155" s="6" t="s">
        <v>229</v>
      </c>
      <c r="G155" s="6"/>
      <c r="H155" s="5"/>
      <c r="I155" s="16"/>
      <c r="J155" s="16"/>
      <c r="K155" s="17" t="s">
        <v>33</v>
      </c>
      <c r="L155" s="5"/>
    </row>
    <row r="156" spans="1:12">
      <c r="A156" s="5">
        <v>155</v>
      </c>
      <c r="B156" s="6" t="s">
        <v>687</v>
      </c>
      <c r="C156" s="6" t="s">
        <v>688</v>
      </c>
      <c r="D156" s="6" t="s">
        <v>689</v>
      </c>
      <c r="E156" s="7" t="s">
        <v>228</v>
      </c>
      <c r="F156" s="6" t="s">
        <v>229</v>
      </c>
      <c r="G156" s="6"/>
      <c r="H156" s="5"/>
      <c r="I156" s="16"/>
      <c r="J156" s="16"/>
      <c r="K156" s="17" t="s">
        <v>33</v>
      </c>
      <c r="L156" s="5"/>
    </row>
    <row r="157" spans="1:12">
      <c r="A157" s="5">
        <v>156</v>
      </c>
      <c r="B157" s="6" t="s">
        <v>690</v>
      </c>
      <c r="C157" s="6" t="s">
        <v>691</v>
      </c>
      <c r="D157" s="6" t="s">
        <v>692</v>
      </c>
      <c r="E157" s="7" t="s">
        <v>228</v>
      </c>
      <c r="F157" s="6" t="s">
        <v>229</v>
      </c>
      <c r="G157" s="6"/>
      <c r="H157" s="5"/>
      <c r="I157" s="16"/>
      <c r="J157" s="16"/>
      <c r="K157" s="17" t="s">
        <v>33</v>
      </c>
      <c r="L157" s="5"/>
    </row>
    <row r="158" spans="1:12">
      <c r="A158" s="5">
        <v>157</v>
      </c>
      <c r="B158" s="6" t="s">
        <v>693</v>
      </c>
      <c r="C158" s="6" t="s">
        <v>694</v>
      </c>
      <c r="D158" s="6" t="s">
        <v>695</v>
      </c>
      <c r="E158" s="7" t="s">
        <v>228</v>
      </c>
      <c r="F158" s="6" t="s">
        <v>229</v>
      </c>
      <c r="G158" s="6"/>
      <c r="H158" s="5"/>
      <c r="I158" s="16"/>
      <c r="J158" s="16"/>
      <c r="K158" s="17" t="s">
        <v>33</v>
      </c>
      <c r="L158" s="5"/>
    </row>
    <row r="159" spans="1:12">
      <c r="A159" s="5">
        <v>158</v>
      </c>
      <c r="B159" s="6" t="s">
        <v>696</v>
      </c>
      <c r="C159" s="6" t="s">
        <v>697</v>
      </c>
      <c r="D159" s="6" t="s">
        <v>698</v>
      </c>
      <c r="E159" s="7" t="s">
        <v>228</v>
      </c>
      <c r="F159" s="6" t="s">
        <v>229</v>
      </c>
      <c r="G159" s="6"/>
      <c r="H159" s="5"/>
      <c r="I159" s="16"/>
      <c r="J159" s="16"/>
      <c r="K159" s="17" t="s">
        <v>33</v>
      </c>
      <c r="L159" s="5"/>
    </row>
    <row r="160" spans="1:12">
      <c r="A160" s="5">
        <v>159</v>
      </c>
      <c r="B160" s="6" t="s">
        <v>699</v>
      </c>
      <c r="C160" s="6" t="s">
        <v>700</v>
      </c>
      <c r="D160" s="6" t="s">
        <v>701</v>
      </c>
      <c r="E160" s="7" t="s">
        <v>228</v>
      </c>
      <c r="F160" s="6" t="s">
        <v>229</v>
      </c>
      <c r="G160" s="6"/>
      <c r="H160" s="5"/>
      <c r="I160" s="16"/>
      <c r="J160" s="16"/>
      <c r="K160" s="17" t="s">
        <v>33</v>
      </c>
      <c r="L160" s="5"/>
    </row>
    <row r="161" spans="1:12">
      <c r="A161" s="5">
        <v>160</v>
      </c>
      <c r="B161" s="6" t="s">
        <v>702</v>
      </c>
      <c r="C161" s="6" t="s">
        <v>703</v>
      </c>
      <c r="D161" s="6" t="s">
        <v>704</v>
      </c>
      <c r="E161" s="7" t="s">
        <v>228</v>
      </c>
      <c r="F161" s="6" t="s">
        <v>229</v>
      </c>
      <c r="G161" s="6"/>
      <c r="H161" s="5"/>
      <c r="I161" s="16"/>
      <c r="J161" s="16"/>
      <c r="K161" s="17" t="s">
        <v>33</v>
      </c>
      <c r="L161" s="5"/>
    </row>
    <row r="162" spans="1:12">
      <c r="A162" s="5">
        <v>161</v>
      </c>
      <c r="B162" s="6" t="s">
        <v>705</v>
      </c>
      <c r="C162" s="6" t="s">
        <v>706</v>
      </c>
      <c r="D162" s="6" t="s">
        <v>707</v>
      </c>
      <c r="E162" s="7" t="s">
        <v>228</v>
      </c>
      <c r="F162" s="6" t="s">
        <v>229</v>
      </c>
      <c r="G162" s="6"/>
      <c r="H162" s="5"/>
      <c r="I162" s="16"/>
      <c r="J162" s="16"/>
      <c r="K162" s="17" t="s">
        <v>33</v>
      </c>
      <c r="L162" s="5"/>
    </row>
    <row r="163" spans="1:12">
      <c r="A163" s="5">
        <v>162</v>
      </c>
      <c r="B163" s="6" t="s">
        <v>708</v>
      </c>
      <c r="C163" s="6" t="s">
        <v>709</v>
      </c>
      <c r="D163" s="6" t="s">
        <v>710</v>
      </c>
      <c r="E163" s="7" t="s">
        <v>228</v>
      </c>
      <c r="F163" s="6" t="s">
        <v>229</v>
      </c>
      <c r="G163" s="6"/>
      <c r="H163" s="5"/>
      <c r="I163" s="16"/>
      <c r="J163" s="16"/>
      <c r="K163" s="17" t="s">
        <v>33</v>
      </c>
      <c r="L163" s="5"/>
    </row>
    <row r="164" spans="1:12">
      <c r="A164" s="5">
        <v>163</v>
      </c>
      <c r="B164" s="6" t="s">
        <v>711</v>
      </c>
      <c r="C164" s="6" t="s">
        <v>712</v>
      </c>
      <c r="D164" s="6" t="s">
        <v>713</v>
      </c>
      <c r="E164" s="7" t="s">
        <v>228</v>
      </c>
      <c r="F164" s="6" t="s">
        <v>229</v>
      </c>
      <c r="G164" s="6"/>
      <c r="H164" s="5"/>
      <c r="I164" s="16"/>
      <c r="J164" s="16"/>
      <c r="K164" s="17" t="s">
        <v>33</v>
      </c>
      <c r="L164" s="5"/>
    </row>
    <row r="165" spans="1:12">
      <c r="A165" s="5">
        <v>164</v>
      </c>
      <c r="B165" s="6" t="s">
        <v>714</v>
      </c>
      <c r="C165" s="6" t="s">
        <v>715</v>
      </c>
      <c r="D165" s="6" t="s">
        <v>716</v>
      </c>
      <c r="E165" s="7" t="s">
        <v>228</v>
      </c>
      <c r="F165" s="6" t="s">
        <v>229</v>
      </c>
      <c r="G165" s="6"/>
      <c r="H165" s="5"/>
      <c r="I165" s="16"/>
      <c r="J165" s="16"/>
      <c r="K165" s="17" t="s">
        <v>33</v>
      </c>
      <c r="L165" s="5"/>
    </row>
    <row r="166" spans="1:12">
      <c r="A166" s="5">
        <v>165</v>
      </c>
      <c r="B166" s="6" t="s">
        <v>717</v>
      </c>
      <c r="C166" s="6" t="s">
        <v>718</v>
      </c>
      <c r="D166" s="6" t="s">
        <v>719</v>
      </c>
      <c r="E166" s="7" t="s">
        <v>228</v>
      </c>
      <c r="F166" s="6" t="s">
        <v>229</v>
      </c>
      <c r="G166" s="6"/>
      <c r="H166" s="5"/>
      <c r="I166" s="16"/>
      <c r="J166" s="16"/>
      <c r="K166" s="17" t="s">
        <v>33</v>
      </c>
      <c r="L166" s="5"/>
    </row>
    <row r="167" spans="1:12">
      <c r="A167" s="5">
        <v>166</v>
      </c>
      <c r="B167" s="6" t="s">
        <v>720</v>
      </c>
      <c r="C167" s="6" t="s">
        <v>721</v>
      </c>
      <c r="D167" s="6" t="s">
        <v>722</v>
      </c>
      <c r="E167" s="7" t="s">
        <v>228</v>
      </c>
      <c r="F167" s="6" t="s">
        <v>229</v>
      </c>
      <c r="G167" s="6"/>
      <c r="H167" s="5"/>
      <c r="I167" s="16"/>
      <c r="J167" s="16"/>
      <c r="K167" s="17" t="s">
        <v>33</v>
      </c>
      <c r="L167" s="5"/>
    </row>
    <row r="168" spans="1:12">
      <c r="A168" s="5">
        <v>167</v>
      </c>
      <c r="B168" s="6" t="s">
        <v>723</v>
      </c>
      <c r="C168" s="6" t="s">
        <v>724</v>
      </c>
      <c r="D168" s="6" t="s">
        <v>725</v>
      </c>
      <c r="E168" s="7" t="s">
        <v>228</v>
      </c>
      <c r="F168" s="6" t="s">
        <v>229</v>
      </c>
      <c r="G168" s="6"/>
      <c r="H168" s="5"/>
      <c r="I168" s="16"/>
      <c r="J168" s="16"/>
      <c r="K168" s="17" t="s">
        <v>33</v>
      </c>
      <c r="L168" s="5"/>
    </row>
    <row r="169" spans="1:12">
      <c r="A169" s="5">
        <v>168</v>
      </c>
      <c r="B169" s="6" t="s">
        <v>726</v>
      </c>
      <c r="C169" s="6" t="s">
        <v>727</v>
      </c>
      <c r="D169" s="6" t="s">
        <v>728</v>
      </c>
      <c r="E169" s="7" t="s">
        <v>228</v>
      </c>
      <c r="F169" s="6" t="s">
        <v>229</v>
      </c>
      <c r="G169" s="6"/>
      <c r="H169" s="5"/>
      <c r="I169" s="16"/>
      <c r="J169" s="16"/>
      <c r="K169" s="17" t="s">
        <v>33</v>
      </c>
      <c r="L169" s="5"/>
    </row>
    <row r="170" spans="1:12">
      <c r="A170" s="5">
        <v>169</v>
      </c>
      <c r="B170" s="6" t="s">
        <v>729</v>
      </c>
      <c r="C170" s="6" t="s">
        <v>730</v>
      </c>
      <c r="D170" s="6" t="s">
        <v>731</v>
      </c>
      <c r="E170" s="7" t="s">
        <v>228</v>
      </c>
      <c r="F170" s="6" t="s">
        <v>229</v>
      </c>
      <c r="G170" s="6"/>
      <c r="H170" s="5"/>
      <c r="I170" s="16"/>
      <c r="J170" s="16"/>
      <c r="K170" s="17" t="s">
        <v>33</v>
      </c>
      <c r="L170" s="5"/>
    </row>
    <row r="171" spans="1:12">
      <c r="A171" s="5">
        <v>170</v>
      </c>
      <c r="B171" s="6" t="s">
        <v>732</v>
      </c>
      <c r="C171" s="6" t="s">
        <v>733</v>
      </c>
      <c r="D171" s="6" t="s">
        <v>734</v>
      </c>
      <c r="E171" s="7" t="s">
        <v>228</v>
      </c>
      <c r="F171" s="6" t="s">
        <v>229</v>
      </c>
      <c r="G171" s="6"/>
      <c r="H171" s="5"/>
      <c r="I171" s="16"/>
      <c r="J171" s="16"/>
      <c r="K171" s="17" t="s">
        <v>33</v>
      </c>
      <c r="L171" s="5"/>
    </row>
    <row r="172" spans="1:12">
      <c r="A172" s="5">
        <v>171</v>
      </c>
      <c r="B172" s="6" t="s">
        <v>735</v>
      </c>
      <c r="C172" s="6" t="s">
        <v>736</v>
      </c>
      <c r="D172" s="6" t="s">
        <v>737</v>
      </c>
      <c r="E172" s="7" t="s">
        <v>228</v>
      </c>
      <c r="F172" s="6" t="s">
        <v>229</v>
      </c>
      <c r="G172" s="6"/>
      <c r="H172" s="5"/>
      <c r="I172" s="16"/>
      <c r="J172" s="16"/>
      <c r="K172" s="17" t="s">
        <v>33</v>
      </c>
      <c r="L172" s="5"/>
    </row>
    <row r="173" spans="1:12">
      <c r="A173" s="5">
        <v>172</v>
      </c>
      <c r="B173" s="6" t="s">
        <v>738</v>
      </c>
      <c r="C173" s="6" t="s">
        <v>739</v>
      </c>
      <c r="D173" s="6" t="s">
        <v>740</v>
      </c>
      <c r="E173" s="7" t="s">
        <v>228</v>
      </c>
      <c r="F173" s="6" t="s">
        <v>229</v>
      </c>
      <c r="G173" s="6"/>
      <c r="H173" s="5"/>
      <c r="I173" s="16"/>
      <c r="J173" s="16"/>
      <c r="K173" s="17" t="s">
        <v>33</v>
      </c>
      <c r="L173" s="5"/>
    </row>
    <row r="174" spans="1:12">
      <c r="A174" s="5">
        <v>173</v>
      </c>
      <c r="B174" s="6" t="s">
        <v>741</v>
      </c>
      <c r="C174" s="6" t="s">
        <v>742</v>
      </c>
      <c r="D174" s="6" t="s">
        <v>743</v>
      </c>
      <c r="E174" s="7" t="s">
        <v>228</v>
      </c>
      <c r="F174" s="6" t="s">
        <v>229</v>
      </c>
      <c r="G174" s="6"/>
      <c r="H174" s="5"/>
      <c r="I174" s="16"/>
      <c r="J174" s="16"/>
      <c r="K174" s="17" t="s">
        <v>33</v>
      </c>
      <c r="L174" s="5"/>
    </row>
    <row r="175" spans="1:12">
      <c r="A175" s="5">
        <v>174</v>
      </c>
      <c r="B175" s="6" t="s">
        <v>744</v>
      </c>
      <c r="C175" s="6" t="s">
        <v>745</v>
      </c>
      <c r="D175" s="6" t="s">
        <v>746</v>
      </c>
      <c r="E175" s="7" t="s">
        <v>228</v>
      </c>
      <c r="F175" s="6" t="s">
        <v>229</v>
      </c>
      <c r="G175" s="6"/>
      <c r="H175" s="5"/>
      <c r="I175" s="16"/>
      <c r="J175" s="16"/>
      <c r="K175" s="17" t="s">
        <v>33</v>
      </c>
      <c r="L175" s="5"/>
    </row>
    <row r="176" spans="1:12">
      <c r="A176" s="5">
        <v>175</v>
      </c>
      <c r="B176" s="6" t="s">
        <v>747</v>
      </c>
      <c r="C176" s="6" t="s">
        <v>748</v>
      </c>
      <c r="D176" s="6" t="s">
        <v>749</v>
      </c>
      <c r="E176" s="7" t="s">
        <v>228</v>
      </c>
      <c r="F176" s="6" t="s">
        <v>229</v>
      </c>
      <c r="G176" s="6"/>
      <c r="H176" s="5"/>
      <c r="I176" s="16"/>
      <c r="J176" s="16"/>
      <c r="K176" s="17" t="s">
        <v>33</v>
      </c>
      <c r="L176" s="5"/>
    </row>
    <row r="177" spans="1:12">
      <c r="A177" s="5">
        <v>176</v>
      </c>
      <c r="B177" s="6" t="s">
        <v>750</v>
      </c>
      <c r="C177" s="6" t="s">
        <v>751</v>
      </c>
      <c r="D177" s="6" t="s">
        <v>752</v>
      </c>
      <c r="E177" s="7" t="s">
        <v>228</v>
      </c>
      <c r="F177" s="6" t="s">
        <v>229</v>
      </c>
      <c r="G177" s="6"/>
      <c r="H177" s="5"/>
      <c r="I177" s="16"/>
      <c r="J177" s="16"/>
      <c r="K177" s="17" t="s">
        <v>33</v>
      </c>
      <c r="L177" s="5"/>
    </row>
    <row r="178" spans="1:12">
      <c r="A178" s="5">
        <v>177</v>
      </c>
      <c r="B178" s="6" t="s">
        <v>753</v>
      </c>
      <c r="C178" s="6" t="s">
        <v>754</v>
      </c>
      <c r="D178" s="6" t="s">
        <v>755</v>
      </c>
      <c r="E178" s="7" t="s">
        <v>228</v>
      </c>
      <c r="F178" s="6" t="s">
        <v>229</v>
      </c>
      <c r="G178" s="6"/>
      <c r="H178" s="5"/>
      <c r="I178" s="16"/>
      <c r="J178" s="16"/>
      <c r="K178" s="17" t="s">
        <v>33</v>
      </c>
      <c r="L178" s="5"/>
    </row>
    <row r="179" spans="1:12">
      <c r="A179" s="5">
        <v>178</v>
      </c>
      <c r="B179" s="6" t="s">
        <v>756</v>
      </c>
      <c r="C179" s="6" t="s">
        <v>757</v>
      </c>
      <c r="D179" s="6" t="s">
        <v>758</v>
      </c>
      <c r="E179" s="7" t="s">
        <v>228</v>
      </c>
      <c r="F179" s="6" t="s">
        <v>229</v>
      </c>
      <c r="G179" s="6"/>
      <c r="H179" s="5"/>
      <c r="I179" s="16"/>
      <c r="J179" s="16"/>
      <c r="K179" s="17" t="s">
        <v>33</v>
      </c>
      <c r="L179" s="5"/>
    </row>
    <row r="180" spans="1:12">
      <c r="A180" s="5">
        <v>179</v>
      </c>
      <c r="B180" s="6" t="s">
        <v>759</v>
      </c>
      <c r="C180" s="6" t="s">
        <v>760</v>
      </c>
      <c r="D180" s="6" t="s">
        <v>761</v>
      </c>
      <c r="E180" s="7" t="s">
        <v>228</v>
      </c>
      <c r="F180" s="6" t="s">
        <v>229</v>
      </c>
      <c r="G180" s="6"/>
      <c r="H180" s="5"/>
      <c r="I180" s="16"/>
      <c r="J180" s="16"/>
      <c r="K180" s="17" t="s">
        <v>33</v>
      </c>
      <c r="L180" s="5"/>
    </row>
    <row r="181" spans="1:12">
      <c r="A181" s="5">
        <v>180</v>
      </c>
      <c r="B181" s="6" t="s">
        <v>762</v>
      </c>
      <c r="C181" s="6" t="s">
        <v>763</v>
      </c>
      <c r="D181" s="6" t="s">
        <v>764</v>
      </c>
      <c r="E181" s="7" t="s">
        <v>228</v>
      </c>
      <c r="F181" s="6" t="s">
        <v>229</v>
      </c>
      <c r="G181" s="6"/>
      <c r="H181" s="5"/>
      <c r="I181" s="16"/>
      <c r="J181" s="16"/>
      <c r="K181" s="17" t="s">
        <v>33</v>
      </c>
      <c r="L181" s="5"/>
    </row>
    <row r="182" spans="1:12">
      <c r="A182" s="5">
        <v>181</v>
      </c>
      <c r="B182" s="6" t="s">
        <v>765</v>
      </c>
      <c r="C182" s="6" t="s">
        <v>766</v>
      </c>
      <c r="D182" s="6" t="s">
        <v>767</v>
      </c>
      <c r="E182" s="7" t="s">
        <v>228</v>
      </c>
      <c r="F182" s="6" t="s">
        <v>229</v>
      </c>
      <c r="G182" s="6"/>
      <c r="H182" s="5"/>
      <c r="I182" s="16"/>
      <c r="J182" s="16"/>
      <c r="K182" s="17" t="s">
        <v>33</v>
      </c>
      <c r="L182" s="5"/>
    </row>
    <row r="183" spans="1:12">
      <c r="A183" s="5">
        <v>182</v>
      </c>
      <c r="B183" s="6" t="s">
        <v>768</v>
      </c>
      <c r="C183" s="6" t="s">
        <v>769</v>
      </c>
      <c r="D183" s="6" t="s">
        <v>770</v>
      </c>
      <c r="E183" s="7" t="s">
        <v>228</v>
      </c>
      <c r="F183" s="6" t="s">
        <v>229</v>
      </c>
      <c r="G183" s="6"/>
      <c r="H183" s="5"/>
      <c r="I183" s="16"/>
      <c r="J183" s="16"/>
      <c r="K183" s="17" t="s">
        <v>33</v>
      </c>
      <c r="L183" s="5"/>
    </row>
    <row r="184" spans="1:12">
      <c r="A184" s="5">
        <v>183</v>
      </c>
      <c r="B184" s="6" t="s">
        <v>771</v>
      </c>
      <c r="C184" s="6" t="s">
        <v>772</v>
      </c>
      <c r="D184" s="6" t="s">
        <v>773</v>
      </c>
      <c r="E184" s="7" t="s">
        <v>228</v>
      </c>
      <c r="F184" s="6" t="s">
        <v>229</v>
      </c>
      <c r="G184" s="6"/>
      <c r="H184" s="5"/>
      <c r="I184" s="16"/>
      <c r="J184" s="16"/>
      <c r="K184" s="17" t="s">
        <v>33</v>
      </c>
      <c r="L184" s="5"/>
    </row>
    <row r="185" spans="1:12">
      <c r="A185" s="5">
        <v>184</v>
      </c>
      <c r="B185" s="6" t="s">
        <v>774</v>
      </c>
      <c r="C185" s="6" t="s">
        <v>775</v>
      </c>
      <c r="D185" s="6" t="s">
        <v>776</v>
      </c>
      <c r="E185" s="7" t="s">
        <v>228</v>
      </c>
      <c r="F185" s="6" t="s">
        <v>229</v>
      </c>
      <c r="G185" s="6"/>
      <c r="H185" s="5"/>
      <c r="I185" s="16"/>
      <c r="J185" s="16"/>
      <c r="K185" s="17" t="s">
        <v>33</v>
      </c>
      <c r="L185" s="5"/>
    </row>
    <row r="186" spans="1:12">
      <c r="A186" s="5">
        <v>185</v>
      </c>
      <c r="B186" s="6" t="s">
        <v>777</v>
      </c>
      <c r="C186" s="6" t="s">
        <v>778</v>
      </c>
      <c r="D186" s="6" t="s">
        <v>779</v>
      </c>
      <c r="E186" s="7" t="s">
        <v>228</v>
      </c>
      <c r="F186" s="6" t="s">
        <v>229</v>
      </c>
      <c r="G186" s="6"/>
      <c r="H186" s="5"/>
      <c r="I186" s="16"/>
      <c r="J186" s="16"/>
      <c r="K186" s="17" t="s">
        <v>33</v>
      </c>
      <c r="L186" s="5"/>
    </row>
    <row r="187" spans="1:12">
      <c r="A187" s="5">
        <v>186</v>
      </c>
      <c r="B187" s="6" t="s">
        <v>780</v>
      </c>
      <c r="C187" s="6" t="s">
        <v>781</v>
      </c>
      <c r="D187" s="6" t="s">
        <v>782</v>
      </c>
      <c r="E187" s="7" t="s">
        <v>228</v>
      </c>
      <c r="F187" s="6" t="s">
        <v>229</v>
      </c>
      <c r="G187" s="6"/>
      <c r="H187" s="5"/>
      <c r="I187" s="16"/>
      <c r="J187" s="16"/>
      <c r="K187" s="17" t="s">
        <v>33</v>
      </c>
      <c r="L187" s="5"/>
    </row>
    <row r="188" spans="1:12">
      <c r="A188" s="5">
        <v>187</v>
      </c>
      <c r="B188" s="6" t="s">
        <v>783</v>
      </c>
      <c r="C188" s="6" t="s">
        <v>784</v>
      </c>
      <c r="D188" s="6" t="s">
        <v>785</v>
      </c>
      <c r="E188" s="7" t="s">
        <v>228</v>
      </c>
      <c r="F188" s="6" t="s">
        <v>229</v>
      </c>
      <c r="G188" s="6"/>
      <c r="H188" s="5"/>
      <c r="I188" s="16"/>
      <c r="J188" s="16"/>
      <c r="K188" s="17" t="s">
        <v>33</v>
      </c>
      <c r="L188" s="5"/>
    </row>
    <row r="189" spans="1:12">
      <c r="A189" s="5">
        <v>188</v>
      </c>
      <c r="B189" s="6" t="s">
        <v>786</v>
      </c>
      <c r="C189" s="6" t="s">
        <v>787</v>
      </c>
      <c r="D189" s="6" t="s">
        <v>788</v>
      </c>
      <c r="E189" s="7" t="s">
        <v>228</v>
      </c>
      <c r="F189" s="6" t="s">
        <v>229</v>
      </c>
      <c r="G189" s="6"/>
      <c r="H189" s="5"/>
      <c r="I189" s="16"/>
      <c r="J189" s="16"/>
      <c r="K189" s="17" t="s">
        <v>33</v>
      </c>
      <c r="L189" s="5"/>
    </row>
    <row r="190" spans="1:12">
      <c r="A190" s="5">
        <v>189</v>
      </c>
      <c r="B190" s="6" t="s">
        <v>789</v>
      </c>
      <c r="C190" s="6" t="s">
        <v>790</v>
      </c>
      <c r="D190" s="6" t="s">
        <v>791</v>
      </c>
      <c r="E190" s="7" t="s">
        <v>228</v>
      </c>
      <c r="F190" s="6" t="s">
        <v>229</v>
      </c>
      <c r="G190" s="6"/>
      <c r="H190" s="5"/>
      <c r="I190" s="16"/>
      <c r="J190" s="16"/>
      <c r="K190" s="17" t="s">
        <v>33</v>
      </c>
      <c r="L190" s="5"/>
    </row>
    <row r="191" spans="1:12">
      <c r="A191" s="5">
        <v>190</v>
      </c>
      <c r="B191" s="6" t="s">
        <v>792</v>
      </c>
      <c r="C191" s="6" t="s">
        <v>793</v>
      </c>
      <c r="D191" s="6" t="s">
        <v>794</v>
      </c>
      <c r="E191" s="7" t="s">
        <v>228</v>
      </c>
      <c r="F191" s="6" t="s">
        <v>229</v>
      </c>
      <c r="G191" s="6"/>
      <c r="H191" s="5"/>
      <c r="I191" s="16"/>
      <c r="J191" s="16"/>
      <c r="K191" s="17" t="s">
        <v>33</v>
      </c>
      <c r="L191" s="5"/>
    </row>
    <row r="192" spans="1:12">
      <c r="A192" s="5">
        <v>191</v>
      </c>
      <c r="B192" s="6" t="s">
        <v>795</v>
      </c>
      <c r="C192" s="6" t="s">
        <v>796</v>
      </c>
      <c r="D192" s="6" t="s">
        <v>797</v>
      </c>
      <c r="E192" s="7" t="s">
        <v>228</v>
      </c>
      <c r="F192" s="6" t="s">
        <v>229</v>
      </c>
      <c r="G192" s="6"/>
      <c r="H192" s="5"/>
      <c r="I192" s="16"/>
      <c r="J192" s="16"/>
      <c r="K192" s="17" t="s">
        <v>33</v>
      </c>
      <c r="L192" s="5"/>
    </row>
    <row r="193" spans="1:12">
      <c r="A193" s="5">
        <v>192</v>
      </c>
      <c r="B193" s="6" t="s">
        <v>798</v>
      </c>
      <c r="C193" s="6" t="s">
        <v>799</v>
      </c>
      <c r="D193" s="6" t="s">
        <v>800</v>
      </c>
      <c r="E193" s="7" t="s">
        <v>228</v>
      </c>
      <c r="F193" s="6" t="s">
        <v>229</v>
      </c>
      <c r="G193" s="6"/>
      <c r="H193" s="5"/>
      <c r="I193" s="16"/>
      <c r="J193" s="16"/>
      <c r="K193" s="17" t="s">
        <v>33</v>
      </c>
      <c r="L193" s="5"/>
    </row>
    <row r="194" spans="1:12">
      <c r="A194" s="5">
        <v>193</v>
      </c>
      <c r="B194" s="6" t="s">
        <v>801</v>
      </c>
      <c r="C194" s="6" t="s">
        <v>802</v>
      </c>
      <c r="D194" s="6" t="s">
        <v>803</v>
      </c>
      <c r="E194" s="7" t="s">
        <v>228</v>
      </c>
      <c r="F194" s="6" t="s">
        <v>229</v>
      </c>
      <c r="G194" s="6"/>
      <c r="H194" s="5"/>
      <c r="I194" s="16"/>
      <c r="J194" s="16"/>
      <c r="K194" s="17" t="s">
        <v>33</v>
      </c>
      <c r="L194" s="5"/>
    </row>
    <row r="195" spans="1:12">
      <c r="A195" s="5">
        <v>194</v>
      </c>
      <c r="B195" s="6" t="s">
        <v>804</v>
      </c>
      <c r="C195" s="6" t="s">
        <v>805</v>
      </c>
      <c r="D195" s="6" t="s">
        <v>806</v>
      </c>
      <c r="E195" s="7" t="s">
        <v>228</v>
      </c>
      <c r="F195" s="6" t="s">
        <v>229</v>
      </c>
      <c r="G195" s="6"/>
      <c r="H195" s="5"/>
      <c r="I195" s="16"/>
      <c r="J195" s="16"/>
      <c r="K195" s="17" t="s">
        <v>33</v>
      </c>
      <c r="L195" s="5"/>
    </row>
    <row r="196" spans="1:12">
      <c r="A196" s="5">
        <v>195</v>
      </c>
      <c r="B196" s="6" t="s">
        <v>807</v>
      </c>
      <c r="C196" s="6" t="s">
        <v>808</v>
      </c>
      <c r="D196" s="6" t="s">
        <v>809</v>
      </c>
      <c r="E196" s="7" t="s">
        <v>228</v>
      </c>
      <c r="F196" s="6" t="s">
        <v>229</v>
      </c>
      <c r="G196" s="6"/>
      <c r="H196" s="5"/>
      <c r="I196" s="16"/>
      <c r="J196" s="16"/>
      <c r="K196" s="17" t="s">
        <v>33</v>
      </c>
      <c r="L196" s="5"/>
    </row>
    <row r="197" spans="1:12">
      <c r="A197" s="5">
        <v>196</v>
      </c>
      <c r="B197" s="6" t="s">
        <v>810</v>
      </c>
      <c r="C197" s="6" t="s">
        <v>811</v>
      </c>
      <c r="D197" s="6" t="s">
        <v>812</v>
      </c>
      <c r="E197" s="7" t="s">
        <v>228</v>
      </c>
      <c r="F197" s="6" t="s">
        <v>229</v>
      </c>
      <c r="G197" s="6"/>
      <c r="H197" s="5"/>
      <c r="I197" s="16"/>
      <c r="J197" s="16"/>
      <c r="K197" s="17" t="s">
        <v>33</v>
      </c>
      <c r="L197" s="5"/>
    </row>
    <row r="198" spans="1:12">
      <c r="A198" s="5">
        <v>197</v>
      </c>
      <c r="B198" s="6" t="s">
        <v>813</v>
      </c>
      <c r="C198" s="6" t="s">
        <v>814</v>
      </c>
      <c r="D198" s="6" t="s">
        <v>815</v>
      </c>
      <c r="E198" s="7" t="s">
        <v>228</v>
      </c>
      <c r="F198" s="6" t="s">
        <v>229</v>
      </c>
      <c r="G198" s="6"/>
      <c r="H198" s="5"/>
      <c r="I198" s="16"/>
      <c r="J198" s="16"/>
      <c r="K198" s="17" t="s">
        <v>33</v>
      </c>
      <c r="L198" s="5"/>
    </row>
    <row r="199" spans="1:12">
      <c r="A199" s="5">
        <v>198</v>
      </c>
      <c r="B199" s="6" t="s">
        <v>816</v>
      </c>
      <c r="C199" s="6" t="s">
        <v>817</v>
      </c>
      <c r="D199" s="6" t="s">
        <v>818</v>
      </c>
      <c r="E199" s="7" t="s">
        <v>228</v>
      </c>
      <c r="F199" s="6" t="s">
        <v>229</v>
      </c>
      <c r="G199" s="6"/>
      <c r="H199" s="5"/>
      <c r="I199" s="16"/>
      <c r="J199" s="16"/>
      <c r="K199" s="17" t="s">
        <v>33</v>
      </c>
      <c r="L199" s="5"/>
    </row>
    <row r="200" spans="1:12">
      <c r="A200" s="5">
        <v>199</v>
      </c>
      <c r="B200" s="6" t="s">
        <v>819</v>
      </c>
      <c r="C200" s="6" t="s">
        <v>820</v>
      </c>
      <c r="D200" s="6" t="s">
        <v>821</v>
      </c>
      <c r="E200" s="7" t="s">
        <v>228</v>
      </c>
      <c r="F200" s="6" t="s">
        <v>229</v>
      </c>
      <c r="G200" s="6"/>
      <c r="H200" s="5"/>
      <c r="I200" s="16"/>
      <c r="J200" s="16"/>
      <c r="K200" s="17" t="s">
        <v>33</v>
      </c>
      <c r="L200" s="5"/>
    </row>
    <row r="201" spans="1:12">
      <c r="A201" s="5">
        <v>200</v>
      </c>
      <c r="B201" s="6" t="s">
        <v>822</v>
      </c>
      <c r="C201" s="6" t="s">
        <v>823</v>
      </c>
      <c r="D201" s="6" t="s">
        <v>824</v>
      </c>
      <c r="E201" s="7" t="s">
        <v>228</v>
      </c>
      <c r="F201" s="6" t="s">
        <v>229</v>
      </c>
      <c r="G201" s="6"/>
      <c r="H201" s="5"/>
      <c r="I201" s="16"/>
      <c r="J201" s="16"/>
      <c r="K201" s="17" t="s">
        <v>33</v>
      </c>
      <c r="L201" s="5"/>
    </row>
    <row r="202" spans="1:12">
      <c r="A202" s="5">
        <v>201</v>
      </c>
      <c r="B202" s="6" t="s">
        <v>825</v>
      </c>
      <c r="C202" s="6" t="s">
        <v>826</v>
      </c>
      <c r="D202" s="6" t="s">
        <v>827</v>
      </c>
      <c r="E202" s="7" t="s">
        <v>228</v>
      </c>
      <c r="F202" s="6" t="s">
        <v>229</v>
      </c>
      <c r="G202" s="6"/>
      <c r="H202" s="5"/>
      <c r="I202" s="16"/>
      <c r="J202" s="16"/>
      <c r="K202" s="17" t="s">
        <v>33</v>
      </c>
      <c r="L202" s="5"/>
    </row>
    <row r="203" spans="1:12">
      <c r="A203" s="5">
        <v>202</v>
      </c>
      <c r="B203" s="6" t="s">
        <v>828</v>
      </c>
      <c r="C203" s="6" t="s">
        <v>829</v>
      </c>
      <c r="D203" s="6" t="s">
        <v>830</v>
      </c>
      <c r="E203" s="7" t="s">
        <v>228</v>
      </c>
      <c r="F203" s="6" t="s">
        <v>229</v>
      </c>
      <c r="G203" s="6"/>
      <c r="H203" s="5"/>
      <c r="I203" s="16"/>
      <c r="J203" s="16"/>
      <c r="K203" s="17" t="s">
        <v>33</v>
      </c>
      <c r="L203" s="5"/>
    </row>
    <row r="204" spans="1:12">
      <c r="A204" s="5">
        <v>203</v>
      </c>
      <c r="B204" s="6" t="s">
        <v>831</v>
      </c>
      <c r="C204" s="6" t="s">
        <v>832</v>
      </c>
      <c r="D204" s="6" t="s">
        <v>833</v>
      </c>
      <c r="E204" s="7" t="s">
        <v>228</v>
      </c>
      <c r="F204" s="6" t="s">
        <v>229</v>
      </c>
      <c r="G204" s="6"/>
      <c r="H204" s="5"/>
      <c r="I204" s="16"/>
      <c r="J204" s="16"/>
      <c r="K204" s="17" t="s">
        <v>33</v>
      </c>
      <c r="L204" s="5"/>
    </row>
    <row r="205" spans="1:12">
      <c r="A205" s="5">
        <v>204</v>
      </c>
      <c r="B205" s="6" t="s">
        <v>834</v>
      </c>
      <c r="C205" s="6" t="s">
        <v>835</v>
      </c>
      <c r="D205" s="6" t="s">
        <v>836</v>
      </c>
      <c r="E205" s="7" t="s">
        <v>228</v>
      </c>
      <c r="F205" s="6" t="s">
        <v>229</v>
      </c>
      <c r="G205" s="6"/>
      <c r="H205" s="5"/>
      <c r="I205" s="16"/>
      <c r="J205" s="16"/>
      <c r="K205" s="17" t="s">
        <v>33</v>
      </c>
      <c r="L205" s="5"/>
    </row>
    <row r="206" spans="1:12">
      <c r="A206" s="5">
        <v>205</v>
      </c>
      <c r="B206" s="6" t="s">
        <v>837</v>
      </c>
      <c r="C206" s="6" t="s">
        <v>838</v>
      </c>
      <c r="D206" s="6" t="s">
        <v>839</v>
      </c>
      <c r="E206" s="7" t="s">
        <v>228</v>
      </c>
      <c r="F206" s="6" t="s">
        <v>229</v>
      </c>
      <c r="G206" s="6"/>
      <c r="H206" s="5"/>
      <c r="I206" s="16"/>
      <c r="J206" s="16"/>
      <c r="K206" s="17" t="s">
        <v>33</v>
      </c>
      <c r="L206" s="5"/>
    </row>
    <row r="207" spans="1:12">
      <c r="A207" s="5">
        <v>206</v>
      </c>
      <c r="B207" s="6" t="s">
        <v>840</v>
      </c>
      <c r="C207" s="6" t="s">
        <v>841</v>
      </c>
      <c r="D207" s="6" t="s">
        <v>842</v>
      </c>
      <c r="E207" s="7" t="s">
        <v>228</v>
      </c>
      <c r="F207" s="6" t="s">
        <v>229</v>
      </c>
      <c r="G207" s="6"/>
      <c r="H207" s="5"/>
      <c r="I207" s="16"/>
      <c r="J207" s="16"/>
      <c r="K207" s="17" t="s">
        <v>33</v>
      </c>
      <c r="L207" s="5"/>
    </row>
    <row r="208" spans="1:12">
      <c r="A208" s="5">
        <v>207</v>
      </c>
      <c r="B208" s="6" t="s">
        <v>843</v>
      </c>
      <c r="C208" s="6" t="s">
        <v>844</v>
      </c>
      <c r="D208" s="6" t="s">
        <v>845</v>
      </c>
      <c r="E208" s="7" t="s">
        <v>228</v>
      </c>
      <c r="F208" s="6" t="s">
        <v>229</v>
      </c>
      <c r="G208" s="6"/>
      <c r="H208" s="5"/>
      <c r="I208" s="16"/>
      <c r="J208" s="16"/>
      <c r="K208" s="17" t="s">
        <v>33</v>
      </c>
      <c r="L208" s="5"/>
    </row>
    <row r="209" spans="1:12">
      <c r="A209" s="5">
        <v>208</v>
      </c>
      <c r="B209" s="6" t="s">
        <v>846</v>
      </c>
      <c r="C209" s="6" t="s">
        <v>847</v>
      </c>
      <c r="D209" s="6" t="s">
        <v>848</v>
      </c>
      <c r="E209" s="7" t="s">
        <v>228</v>
      </c>
      <c r="F209" s="6" t="s">
        <v>229</v>
      </c>
      <c r="G209" s="6"/>
      <c r="H209" s="5"/>
      <c r="I209" s="16"/>
      <c r="J209" s="16"/>
      <c r="K209" s="17" t="s">
        <v>33</v>
      </c>
      <c r="L209" s="5"/>
    </row>
    <row r="210" spans="1:12">
      <c r="A210" s="5">
        <v>209</v>
      </c>
      <c r="B210" s="6" t="s">
        <v>849</v>
      </c>
      <c r="C210" s="6" t="s">
        <v>850</v>
      </c>
      <c r="D210" s="6" t="s">
        <v>851</v>
      </c>
      <c r="E210" s="7" t="s">
        <v>228</v>
      </c>
      <c r="F210" s="6" t="s">
        <v>229</v>
      </c>
      <c r="G210" s="6"/>
      <c r="H210" s="5"/>
      <c r="I210" s="16"/>
      <c r="J210" s="16"/>
      <c r="K210" s="17" t="s">
        <v>33</v>
      </c>
      <c r="L210" s="5"/>
    </row>
    <row r="211" spans="1:12">
      <c r="A211" s="5">
        <v>210</v>
      </c>
      <c r="B211" s="6" t="s">
        <v>852</v>
      </c>
      <c r="C211" s="6" t="s">
        <v>853</v>
      </c>
      <c r="D211" s="6" t="s">
        <v>854</v>
      </c>
      <c r="E211" s="7" t="s">
        <v>228</v>
      </c>
      <c r="F211" s="6" t="s">
        <v>229</v>
      </c>
      <c r="G211" s="6"/>
      <c r="H211" s="5"/>
      <c r="I211" s="16"/>
      <c r="J211" s="16"/>
      <c r="K211" s="17" t="s">
        <v>33</v>
      </c>
      <c r="L211" s="5"/>
    </row>
    <row r="212" spans="1:12">
      <c r="A212" s="5">
        <v>211</v>
      </c>
      <c r="B212" s="6" t="s">
        <v>855</v>
      </c>
      <c r="C212" s="6" t="s">
        <v>856</v>
      </c>
      <c r="D212" s="6" t="s">
        <v>857</v>
      </c>
      <c r="E212" s="7" t="s">
        <v>228</v>
      </c>
      <c r="F212" s="6" t="s">
        <v>229</v>
      </c>
      <c r="G212" s="6"/>
      <c r="H212" s="5"/>
      <c r="I212" s="16"/>
      <c r="J212" s="16"/>
      <c r="K212" s="17" t="s">
        <v>33</v>
      </c>
      <c r="L212" s="5"/>
    </row>
    <row r="213" spans="1:12">
      <c r="A213" s="5">
        <v>212</v>
      </c>
      <c r="B213" s="6" t="s">
        <v>858</v>
      </c>
      <c r="C213" s="6" t="s">
        <v>859</v>
      </c>
      <c r="D213" s="6" t="s">
        <v>860</v>
      </c>
      <c r="E213" s="7" t="s">
        <v>228</v>
      </c>
      <c r="F213" s="6" t="s">
        <v>229</v>
      </c>
      <c r="G213" s="6"/>
      <c r="H213" s="5"/>
      <c r="I213" s="16"/>
      <c r="J213" s="16"/>
      <c r="K213" s="17" t="s">
        <v>33</v>
      </c>
      <c r="L213" s="5"/>
    </row>
    <row r="214" spans="1:12">
      <c r="A214" s="5">
        <v>213</v>
      </c>
      <c r="B214" s="6" t="s">
        <v>861</v>
      </c>
      <c r="C214" s="6" t="s">
        <v>862</v>
      </c>
      <c r="D214" s="6" t="s">
        <v>863</v>
      </c>
      <c r="E214" s="7" t="s">
        <v>228</v>
      </c>
      <c r="F214" s="6" t="s">
        <v>229</v>
      </c>
      <c r="G214" s="6"/>
      <c r="H214" s="5"/>
      <c r="I214" s="16"/>
      <c r="J214" s="16"/>
      <c r="K214" s="17" t="s">
        <v>33</v>
      </c>
      <c r="L214" s="5"/>
    </row>
    <row r="215" spans="1:12">
      <c r="A215" s="5">
        <v>214</v>
      </c>
      <c r="B215" s="6" t="s">
        <v>864</v>
      </c>
      <c r="C215" s="6" t="s">
        <v>865</v>
      </c>
      <c r="D215" s="6" t="s">
        <v>866</v>
      </c>
      <c r="E215" s="7" t="s">
        <v>228</v>
      </c>
      <c r="F215" s="6" t="s">
        <v>229</v>
      </c>
      <c r="G215" s="6"/>
      <c r="H215" s="5"/>
      <c r="I215" s="16"/>
      <c r="J215" s="16"/>
      <c r="K215" s="17" t="s">
        <v>33</v>
      </c>
      <c r="L215" s="5"/>
    </row>
    <row r="216" spans="1:12">
      <c r="A216" s="5">
        <v>215</v>
      </c>
      <c r="B216" s="6" t="s">
        <v>867</v>
      </c>
      <c r="C216" s="6" t="s">
        <v>868</v>
      </c>
      <c r="D216" s="6" t="s">
        <v>869</v>
      </c>
      <c r="E216" s="7" t="s">
        <v>228</v>
      </c>
      <c r="F216" s="6" t="s">
        <v>229</v>
      </c>
      <c r="G216" s="6"/>
      <c r="H216" s="5"/>
      <c r="I216" s="16"/>
      <c r="J216" s="16"/>
      <c r="K216" s="17" t="s">
        <v>33</v>
      </c>
      <c r="L216" s="5"/>
    </row>
    <row r="217" spans="1:12">
      <c r="A217" s="5">
        <v>216</v>
      </c>
      <c r="B217" s="6" t="s">
        <v>870</v>
      </c>
      <c r="C217" s="6" t="s">
        <v>871</v>
      </c>
      <c r="D217" s="6" t="s">
        <v>872</v>
      </c>
      <c r="E217" s="7" t="s">
        <v>228</v>
      </c>
      <c r="F217" s="6" t="s">
        <v>229</v>
      </c>
      <c r="G217" s="6"/>
      <c r="H217" s="5"/>
      <c r="I217" s="16"/>
      <c r="J217" s="16"/>
      <c r="K217" s="17" t="s">
        <v>33</v>
      </c>
      <c r="L217" s="5"/>
    </row>
    <row r="218" spans="1:12">
      <c r="A218" s="5">
        <v>217</v>
      </c>
      <c r="B218" s="6" t="s">
        <v>873</v>
      </c>
      <c r="C218" s="6" t="s">
        <v>874</v>
      </c>
      <c r="D218" s="6" t="s">
        <v>875</v>
      </c>
      <c r="E218" s="7" t="s">
        <v>228</v>
      </c>
      <c r="F218" s="6" t="s">
        <v>229</v>
      </c>
      <c r="G218" s="6"/>
      <c r="H218" s="5"/>
      <c r="I218" s="16"/>
      <c r="J218" s="16"/>
      <c r="K218" s="17" t="s">
        <v>33</v>
      </c>
      <c r="L218" s="5"/>
    </row>
    <row r="219" spans="1:12">
      <c r="A219" s="5">
        <v>218</v>
      </c>
      <c r="B219" s="6" t="s">
        <v>876</v>
      </c>
      <c r="C219" s="6" t="s">
        <v>877</v>
      </c>
      <c r="D219" s="6" t="s">
        <v>878</v>
      </c>
      <c r="E219" s="7" t="s">
        <v>228</v>
      </c>
      <c r="F219" s="6" t="s">
        <v>229</v>
      </c>
      <c r="G219" s="6"/>
      <c r="H219" s="5"/>
      <c r="I219" s="16"/>
      <c r="J219" s="16"/>
      <c r="K219" s="17" t="s">
        <v>33</v>
      </c>
      <c r="L219" s="5"/>
    </row>
    <row r="220" spans="1:12">
      <c r="A220" s="5">
        <v>219</v>
      </c>
      <c r="B220" s="6" t="s">
        <v>879</v>
      </c>
      <c r="C220" s="6" t="s">
        <v>880</v>
      </c>
      <c r="D220" s="6" t="s">
        <v>881</v>
      </c>
      <c r="E220" s="7" t="s">
        <v>228</v>
      </c>
      <c r="F220" s="6" t="s">
        <v>229</v>
      </c>
      <c r="G220" s="6"/>
      <c r="H220" s="5"/>
      <c r="I220" s="16"/>
      <c r="J220" s="16"/>
      <c r="K220" s="17" t="s">
        <v>33</v>
      </c>
      <c r="L220" s="5"/>
    </row>
    <row r="221" spans="1:12">
      <c r="A221" s="5">
        <v>220</v>
      </c>
      <c r="B221" s="6" t="s">
        <v>882</v>
      </c>
      <c r="C221" s="6" t="s">
        <v>883</v>
      </c>
      <c r="D221" s="6" t="s">
        <v>884</v>
      </c>
      <c r="E221" s="7" t="s">
        <v>228</v>
      </c>
      <c r="F221" s="6" t="s">
        <v>229</v>
      </c>
      <c r="G221" s="6"/>
      <c r="H221" s="5"/>
      <c r="I221" s="16"/>
      <c r="J221" s="16"/>
      <c r="K221" s="17" t="s">
        <v>33</v>
      </c>
      <c r="L221" s="5"/>
    </row>
    <row r="222" spans="1:12">
      <c r="A222" s="5">
        <v>221</v>
      </c>
      <c r="B222" s="6" t="s">
        <v>885</v>
      </c>
      <c r="C222" s="6" t="s">
        <v>886</v>
      </c>
      <c r="D222" s="6" t="s">
        <v>887</v>
      </c>
      <c r="E222" s="7" t="s">
        <v>228</v>
      </c>
      <c r="F222" s="6" t="s">
        <v>229</v>
      </c>
      <c r="G222" s="6"/>
      <c r="H222" s="5"/>
      <c r="I222" s="16"/>
      <c r="J222" s="16"/>
      <c r="K222" s="17" t="s">
        <v>33</v>
      </c>
      <c r="L222" s="5"/>
    </row>
    <row r="223" spans="1:12">
      <c r="A223" s="5">
        <v>222</v>
      </c>
      <c r="B223" s="6" t="s">
        <v>888</v>
      </c>
      <c r="C223" s="6" t="s">
        <v>889</v>
      </c>
      <c r="D223" s="6" t="s">
        <v>890</v>
      </c>
      <c r="E223" s="7" t="s">
        <v>228</v>
      </c>
      <c r="F223" s="6" t="s">
        <v>229</v>
      </c>
      <c r="G223" s="6"/>
      <c r="H223" s="5"/>
      <c r="I223" s="16"/>
      <c r="J223" s="16"/>
      <c r="K223" s="17" t="s">
        <v>33</v>
      </c>
      <c r="L223" s="5"/>
    </row>
    <row r="224" spans="1:12">
      <c r="A224" s="5">
        <v>223</v>
      </c>
      <c r="B224" s="6" t="s">
        <v>891</v>
      </c>
      <c r="C224" s="6" t="s">
        <v>892</v>
      </c>
      <c r="D224" s="6" t="s">
        <v>893</v>
      </c>
      <c r="E224" s="7" t="s">
        <v>228</v>
      </c>
      <c r="F224" s="6" t="s">
        <v>229</v>
      </c>
      <c r="G224" s="6"/>
      <c r="H224" s="5"/>
      <c r="I224" s="16"/>
      <c r="J224" s="16"/>
      <c r="K224" s="17" t="s">
        <v>33</v>
      </c>
      <c r="L224" s="5"/>
    </row>
    <row r="225" spans="1:12">
      <c r="A225" s="5">
        <v>224</v>
      </c>
      <c r="B225" s="6" t="s">
        <v>894</v>
      </c>
      <c r="C225" s="6" t="s">
        <v>895</v>
      </c>
      <c r="D225" s="6" t="s">
        <v>896</v>
      </c>
      <c r="E225" s="7" t="s">
        <v>228</v>
      </c>
      <c r="F225" s="6" t="s">
        <v>229</v>
      </c>
      <c r="G225" s="6"/>
      <c r="H225" s="5"/>
      <c r="I225" s="16"/>
      <c r="J225" s="16"/>
      <c r="K225" s="17" t="s">
        <v>33</v>
      </c>
      <c r="L225" s="5"/>
    </row>
    <row r="226" spans="1:12">
      <c r="A226" s="5">
        <v>225</v>
      </c>
      <c r="B226" s="6" t="s">
        <v>897</v>
      </c>
      <c r="C226" s="6" t="s">
        <v>898</v>
      </c>
      <c r="D226" s="6" t="s">
        <v>899</v>
      </c>
      <c r="E226" s="7" t="s">
        <v>228</v>
      </c>
      <c r="F226" s="6" t="s">
        <v>229</v>
      </c>
      <c r="G226" s="6"/>
      <c r="H226" s="5"/>
      <c r="I226" s="16"/>
      <c r="J226" s="16"/>
      <c r="K226" s="17" t="s">
        <v>33</v>
      </c>
      <c r="L226" s="5"/>
    </row>
    <row r="227" spans="1:12">
      <c r="A227" s="5">
        <v>226</v>
      </c>
      <c r="B227" s="6" t="s">
        <v>900</v>
      </c>
      <c r="C227" s="6" t="s">
        <v>901</v>
      </c>
      <c r="D227" s="6" t="s">
        <v>902</v>
      </c>
      <c r="E227" s="7" t="s">
        <v>228</v>
      </c>
      <c r="F227" s="6" t="s">
        <v>229</v>
      </c>
      <c r="G227" s="6"/>
      <c r="H227" s="5"/>
      <c r="I227" s="16"/>
      <c r="J227" s="16"/>
      <c r="K227" s="17" t="s">
        <v>33</v>
      </c>
      <c r="L227" s="5"/>
    </row>
    <row r="228" spans="1:12">
      <c r="A228" s="5">
        <v>227</v>
      </c>
      <c r="B228" s="6" t="s">
        <v>903</v>
      </c>
      <c r="C228" s="6" t="s">
        <v>904</v>
      </c>
      <c r="D228" s="6" t="s">
        <v>905</v>
      </c>
      <c r="E228" s="7" t="s">
        <v>228</v>
      </c>
      <c r="F228" s="6" t="s">
        <v>229</v>
      </c>
      <c r="G228" s="6"/>
      <c r="H228" s="5"/>
      <c r="I228" s="16"/>
      <c r="J228" s="16"/>
      <c r="K228" s="17" t="s">
        <v>33</v>
      </c>
      <c r="L228" s="5"/>
    </row>
    <row r="229" spans="1:12">
      <c r="A229" s="5">
        <v>228</v>
      </c>
      <c r="B229" s="6" t="s">
        <v>906</v>
      </c>
      <c r="C229" s="6" t="s">
        <v>907</v>
      </c>
      <c r="D229" s="6" t="s">
        <v>908</v>
      </c>
      <c r="E229" s="7" t="s">
        <v>228</v>
      </c>
      <c r="F229" s="6" t="s">
        <v>229</v>
      </c>
      <c r="G229" s="6"/>
      <c r="H229" s="5"/>
      <c r="I229" s="16"/>
      <c r="J229" s="16"/>
      <c r="K229" s="17" t="s">
        <v>33</v>
      </c>
      <c r="L229" s="5"/>
    </row>
    <row r="230" spans="1:12">
      <c r="A230" s="5">
        <v>229</v>
      </c>
      <c r="B230" s="6" t="s">
        <v>909</v>
      </c>
      <c r="C230" s="6" t="s">
        <v>910</v>
      </c>
      <c r="D230" s="6" t="s">
        <v>911</v>
      </c>
      <c r="E230" s="7" t="s">
        <v>228</v>
      </c>
      <c r="F230" s="6" t="s">
        <v>229</v>
      </c>
      <c r="G230" s="6"/>
      <c r="H230" s="5"/>
      <c r="I230" s="16"/>
      <c r="J230" s="16"/>
      <c r="K230" s="17" t="s">
        <v>33</v>
      </c>
      <c r="L230" s="5"/>
    </row>
    <row r="231" spans="1:12">
      <c r="A231" s="5">
        <v>230</v>
      </c>
      <c r="B231" s="6" t="s">
        <v>912</v>
      </c>
      <c r="C231" s="6" t="s">
        <v>913</v>
      </c>
      <c r="D231" s="6" t="s">
        <v>914</v>
      </c>
      <c r="E231" s="7" t="s">
        <v>228</v>
      </c>
      <c r="F231" s="6" t="s">
        <v>229</v>
      </c>
      <c r="G231" s="6"/>
      <c r="H231" s="5"/>
      <c r="I231" s="16"/>
      <c r="J231" s="16"/>
      <c r="K231" s="17" t="s">
        <v>33</v>
      </c>
      <c r="L231" s="5"/>
    </row>
    <row r="232" spans="1:12">
      <c r="A232" s="5">
        <v>231</v>
      </c>
      <c r="B232" s="6" t="s">
        <v>915</v>
      </c>
      <c r="C232" s="6" t="s">
        <v>916</v>
      </c>
      <c r="D232" s="6" t="s">
        <v>917</v>
      </c>
      <c r="E232" s="7" t="s">
        <v>228</v>
      </c>
      <c r="F232" s="6" t="s">
        <v>229</v>
      </c>
      <c r="G232" s="6"/>
      <c r="H232" s="5"/>
      <c r="I232" s="16"/>
      <c r="J232" s="16"/>
      <c r="K232" s="17" t="s">
        <v>33</v>
      </c>
      <c r="L232" s="5"/>
    </row>
    <row r="233" spans="1:12">
      <c r="A233" s="5">
        <v>232</v>
      </c>
      <c r="B233" s="6" t="s">
        <v>918</v>
      </c>
      <c r="C233" s="6" t="s">
        <v>919</v>
      </c>
      <c r="D233" s="6" t="s">
        <v>920</v>
      </c>
      <c r="E233" s="7" t="s">
        <v>228</v>
      </c>
      <c r="F233" s="6" t="s">
        <v>229</v>
      </c>
      <c r="G233" s="6"/>
      <c r="H233" s="5"/>
      <c r="I233" s="16"/>
      <c r="J233" s="16"/>
      <c r="K233" s="17" t="s">
        <v>33</v>
      </c>
      <c r="L233" s="5"/>
    </row>
    <row r="234" spans="1:12">
      <c r="A234" s="5">
        <v>233</v>
      </c>
      <c r="B234" s="6" t="s">
        <v>921</v>
      </c>
      <c r="C234" s="6" t="s">
        <v>922</v>
      </c>
      <c r="D234" s="6" t="s">
        <v>923</v>
      </c>
      <c r="E234" s="7" t="s">
        <v>228</v>
      </c>
      <c r="F234" s="6" t="s">
        <v>229</v>
      </c>
      <c r="G234" s="6"/>
      <c r="H234" s="5"/>
      <c r="I234" s="16"/>
      <c r="J234" s="16"/>
      <c r="K234" s="17" t="s">
        <v>33</v>
      </c>
      <c r="L234" s="5"/>
    </row>
    <row r="235" spans="1:12">
      <c r="A235" s="5">
        <v>234</v>
      </c>
      <c r="B235" s="6" t="s">
        <v>924</v>
      </c>
      <c r="C235" s="6" t="s">
        <v>925</v>
      </c>
      <c r="D235" s="6" t="s">
        <v>926</v>
      </c>
      <c r="E235" s="7" t="s">
        <v>228</v>
      </c>
      <c r="F235" s="6" t="s">
        <v>229</v>
      </c>
      <c r="G235" s="6"/>
      <c r="H235" s="5"/>
      <c r="I235" s="16"/>
      <c r="J235" s="16"/>
      <c r="K235" s="17" t="s">
        <v>33</v>
      </c>
      <c r="L235" s="5"/>
    </row>
    <row r="236" spans="1:12">
      <c r="A236" s="5">
        <v>235</v>
      </c>
      <c r="B236" s="6" t="s">
        <v>927</v>
      </c>
      <c r="C236" s="6" t="s">
        <v>928</v>
      </c>
      <c r="D236" s="6" t="s">
        <v>929</v>
      </c>
      <c r="E236" s="7" t="s">
        <v>228</v>
      </c>
      <c r="F236" s="6" t="s">
        <v>229</v>
      </c>
      <c r="G236" s="6"/>
      <c r="H236" s="5"/>
      <c r="I236" s="16"/>
      <c r="J236" s="16"/>
      <c r="K236" s="17" t="s">
        <v>33</v>
      </c>
      <c r="L236" s="5"/>
    </row>
    <row r="237" spans="1:12">
      <c r="A237" s="5">
        <v>236</v>
      </c>
      <c r="B237" s="6" t="s">
        <v>930</v>
      </c>
      <c r="C237" s="6" t="s">
        <v>931</v>
      </c>
      <c r="D237" s="6" t="s">
        <v>932</v>
      </c>
      <c r="E237" s="7" t="s">
        <v>228</v>
      </c>
      <c r="F237" s="6" t="s">
        <v>229</v>
      </c>
      <c r="G237" s="6"/>
      <c r="H237" s="5"/>
      <c r="I237" s="16"/>
      <c r="J237" s="16"/>
      <c r="K237" s="17" t="s">
        <v>33</v>
      </c>
      <c r="L237" s="5"/>
    </row>
    <row r="238" spans="1:12">
      <c r="A238" s="5">
        <v>237</v>
      </c>
      <c r="B238" s="6" t="s">
        <v>933</v>
      </c>
      <c r="C238" s="6" t="s">
        <v>934</v>
      </c>
      <c r="D238" s="6" t="s">
        <v>935</v>
      </c>
      <c r="E238" s="7" t="s">
        <v>228</v>
      </c>
      <c r="F238" s="6" t="s">
        <v>229</v>
      </c>
      <c r="G238" s="6"/>
      <c r="H238" s="5"/>
      <c r="I238" s="16"/>
      <c r="J238" s="16"/>
      <c r="K238" s="17" t="s">
        <v>33</v>
      </c>
      <c r="L238" s="5"/>
    </row>
    <row r="239" spans="1:12">
      <c r="A239" s="5">
        <v>238</v>
      </c>
      <c r="B239" s="6" t="s">
        <v>936</v>
      </c>
      <c r="C239" s="6" t="s">
        <v>937</v>
      </c>
      <c r="D239" s="6" t="s">
        <v>938</v>
      </c>
      <c r="E239" s="7" t="s">
        <v>228</v>
      </c>
      <c r="F239" s="6" t="s">
        <v>229</v>
      </c>
      <c r="G239" s="6"/>
      <c r="H239" s="5"/>
      <c r="I239" s="16"/>
      <c r="J239" s="16"/>
      <c r="K239" s="17" t="s">
        <v>33</v>
      </c>
      <c r="L239" s="5"/>
    </row>
    <row r="240" spans="1:12">
      <c r="A240" s="5">
        <v>239</v>
      </c>
      <c r="B240" s="6" t="s">
        <v>939</v>
      </c>
      <c r="C240" s="6" t="s">
        <v>940</v>
      </c>
      <c r="D240" s="6" t="s">
        <v>941</v>
      </c>
      <c r="E240" s="7" t="s">
        <v>228</v>
      </c>
      <c r="F240" s="6" t="s">
        <v>229</v>
      </c>
      <c r="G240" s="6"/>
      <c r="H240" s="5"/>
      <c r="I240" s="16"/>
      <c r="J240" s="16"/>
      <c r="K240" s="17" t="s">
        <v>33</v>
      </c>
      <c r="L240" s="5"/>
    </row>
    <row r="241" spans="1:12">
      <c r="A241" s="5">
        <v>240</v>
      </c>
      <c r="B241" s="6" t="s">
        <v>942</v>
      </c>
      <c r="C241" s="6" t="s">
        <v>943</v>
      </c>
      <c r="D241" s="6" t="s">
        <v>944</v>
      </c>
      <c r="E241" s="7" t="s">
        <v>228</v>
      </c>
      <c r="F241" s="6" t="s">
        <v>229</v>
      </c>
      <c r="G241" s="6"/>
      <c r="H241" s="5"/>
      <c r="I241" s="16"/>
      <c r="J241" s="16"/>
      <c r="K241" s="17" t="s">
        <v>33</v>
      </c>
      <c r="L241" s="5"/>
    </row>
    <row r="242" spans="1:12">
      <c r="A242" s="5">
        <v>241</v>
      </c>
      <c r="B242" s="6" t="s">
        <v>945</v>
      </c>
      <c r="C242" s="6" t="s">
        <v>946</v>
      </c>
      <c r="D242" s="6" t="s">
        <v>947</v>
      </c>
      <c r="E242" s="7" t="s">
        <v>228</v>
      </c>
      <c r="F242" s="6" t="s">
        <v>229</v>
      </c>
      <c r="G242" s="6"/>
      <c r="H242" s="5"/>
      <c r="I242" s="16"/>
      <c r="J242" s="16"/>
      <c r="K242" s="17" t="s">
        <v>33</v>
      </c>
      <c r="L242" s="5"/>
    </row>
    <row r="243" spans="1:12">
      <c r="A243" s="5">
        <v>242</v>
      </c>
      <c r="B243" s="6" t="s">
        <v>948</v>
      </c>
      <c r="C243" s="6" t="s">
        <v>949</v>
      </c>
      <c r="D243" s="6" t="s">
        <v>950</v>
      </c>
      <c r="E243" s="7" t="s">
        <v>228</v>
      </c>
      <c r="F243" s="6" t="s">
        <v>229</v>
      </c>
      <c r="G243" s="6"/>
      <c r="H243" s="5"/>
      <c r="I243" s="16"/>
      <c r="J243" s="16"/>
      <c r="K243" s="17" t="s">
        <v>33</v>
      </c>
      <c r="L243" s="5"/>
    </row>
    <row r="244" spans="1:12">
      <c r="A244" s="5">
        <v>243</v>
      </c>
      <c r="B244" s="6" t="s">
        <v>951</v>
      </c>
      <c r="C244" s="6" t="s">
        <v>952</v>
      </c>
      <c r="D244" s="6" t="s">
        <v>953</v>
      </c>
      <c r="E244" s="7" t="s">
        <v>228</v>
      </c>
      <c r="F244" s="6" t="s">
        <v>229</v>
      </c>
      <c r="G244" s="6"/>
      <c r="H244" s="5"/>
      <c r="I244" s="16"/>
      <c r="J244" s="16"/>
      <c r="K244" s="17" t="s">
        <v>33</v>
      </c>
      <c r="L244" s="5"/>
    </row>
    <row r="245" spans="1:12">
      <c r="A245" s="5">
        <v>244</v>
      </c>
      <c r="B245" s="6" t="s">
        <v>954</v>
      </c>
      <c r="C245" s="6" t="s">
        <v>955</v>
      </c>
      <c r="D245" s="6" t="s">
        <v>956</v>
      </c>
      <c r="E245" s="7" t="s">
        <v>228</v>
      </c>
      <c r="F245" s="6" t="s">
        <v>229</v>
      </c>
      <c r="G245" s="6"/>
      <c r="H245" s="5"/>
      <c r="I245" s="16"/>
      <c r="J245" s="16"/>
      <c r="K245" s="17" t="s">
        <v>33</v>
      </c>
      <c r="L245" s="5"/>
    </row>
    <row r="246" spans="1:12">
      <c r="A246" s="5">
        <v>245</v>
      </c>
      <c r="B246" s="6" t="s">
        <v>957</v>
      </c>
      <c r="C246" s="6" t="s">
        <v>958</v>
      </c>
      <c r="D246" s="6" t="s">
        <v>959</v>
      </c>
      <c r="E246" s="7" t="s">
        <v>228</v>
      </c>
      <c r="F246" s="6" t="s">
        <v>229</v>
      </c>
      <c r="G246" s="6"/>
      <c r="H246" s="5"/>
      <c r="I246" s="16"/>
      <c r="J246" s="16"/>
      <c r="K246" s="17" t="s">
        <v>33</v>
      </c>
      <c r="L246" s="5"/>
    </row>
    <row r="247" spans="1:12">
      <c r="A247" s="5">
        <v>246</v>
      </c>
      <c r="B247" s="6" t="s">
        <v>960</v>
      </c>
      <c r="C247" s="6" t="s">
        <v>961</v>
      </c>
      <c r="D247" s="6" t="s">
        <v>962</v>
      </c>
      <c r="E247" s="7" t="s">
        <v>228</v>
      </c>
      <c r="F247" s="6" t="s">
        <v>229</v>
      </c>
      <c r="G247" s="6"/>
      <c r="H247" s="5"/>
      <c r="I247" s="16"/>
      <c r="J247" s="16"/>
      <c r="K247" s="17" t="s">
        <v>33</v>
      </c>
      <c r="L247" s="5"/>
    </row>
    <row r="248" spans="1:12">
      <c r="A248" s="5">
        <v>247</v>
      </c>
      <c r="B248" s="6" t="s">
        <v>963</v>
      </c>
      <c r="C248" s="6" t="s">
        <v>964</v>
      </c>
      <c r="D248" s="6" t="s">
        <v>965</v>
      </c>
      <c r="E248" s="7" t="s">
        <v>228</v>
      </c>
      <c r="F248" s="6" t="s">
        <v>229</v>
      </c>
      <c r="G248" s="6"/>
      <c r="H248" s="5"/>
      <c r="I248" s="16"/>
      <c r="J248" s="16"/>
      <c r="K248" s="17" t="s">
        <v>33</v>
      </c>
      <c r="L248" s="5"/>
    </row>
    <row r="249" spans="1:12">
      <c r="A249" s="5">
        <v>248</v>
      </c>
      <c r="B249" s="6" t="s">
        <v>966</v>
      </c>
      <c r="C249" s="6" t="s">
        <v>967</v>
      </c>
      <c r="D249" s="6" t="s">
        <v>968</v>
      </c>
      <c r="E249" s="7" t="s">
        <v>228</v>
      </c>
      <c r="F249" s="6" t="s">
        <v>229</v>
      </c>
      <c r="G249" s="6"/>
      <c r="H249" s="5"/>
      <c r="I249" s="16"/>
      <c r="J249" s="16"/>
      <c r="K249" s="17" t="s">
        <v>33</v>
      </c>
      <c r="L249" s="5"/>
    </row>
    <row r="250" spans="1:12">
      <c r="A250" s="5">
        <v>249</v>
      </c>
      <c r="B250" s="6" t="s">
        <v>969</v>
      </c>
      <c r="C250" s="6" t="s">
        <v>970</v>
      </c>
      <c r="D250" s="6" t="s">
        <v>971</v>
      </c>
      <c r="E250" s="7" t="s">
        <v>228</v>
      </c>
      <c r="F250" s="6" t="s">
        <v>229</v>
      </c>
      <c r="G250" s="6"/>
      <c r="H250" s="5"/>
      <c r="I250" s="16"/>
      <c r="J250" s="16"/>
      <c r="K250" s="17" t="s">
        <v>33</v>
      </c>
      <c r="L250" s="5"/>
    </row>
    <row r="251" spans="1:12">
      <c r="A251" s="5">
        <v>250</v>
      </c>
      <c r="B251" s="6" t="s">
        <v>972</v>
      </c>
      <c r="C251" s="6" t="s">
        <v>973</v>
      </c>
      <c r="D251" s="6" t="s">
        <v>974</v>
      </c>
      <c r="E251" s="7" t="s">
        <v>228</v>
      </c>
      <c r="F251" s="6" t="s">
        <v>229</v>
      </c>
      <c r="G251" s="6"/>
      <c r="H251" s="5"/>
      <c r="I251" s="16"/>
      <c r="J251" s="16"/>
      <c r="K251" s="17" t="s">
        <v>33</v>
      </c>
      <c r="L251" s="5"/>
    </row>
    <row r="252" spans="1:12">
      <c r="A252" s="5">
        <v>251</v>
      </c>
      <c r="B252" s="6" t="s">
        <v>975</v>
      </c>
      <c r="C252" s="6" t="s">
        <v>976</v>
      </c>
      <c r="D252" s="6" t="s">
        <v>977</v>
      </c>
      <c r="E252" s="7" t="s">
        <v>228</v>
      </c>
      <c r="F252" s="6" t="s">
        <v>229</v>
      </c>
      <c r="G252" s="6"/>
      <c r="H252" s="5"/>
      <c r="I252" s="16"/>
      <c r="J252" s="16"/>
      <c r="K252" s="17" t="s">
        <v>33</v>
      </c>
      <c r="L252" s="5"/>
    </row>
    <row r="253" spans="1:12">
      <c r="A253" s="5">
        <v>252</v>
      </c>
      <c r="B253" s="6" t="s">
        <v>978</v>
      </c>
      <c r="C253" s="6" t="s">
        <v>979</v>
      </c>
      <c r="D253" s="6" t="s">
        <v>980</v>
      </c>
      <c r="E253" s="7" t="s">
        <v>228</v>
      </c>
      <c r="F253" s="6" t="s">
        <v>229</v>
      </c>
      <c r="G253" s="6"/>
      <c r="H253" s="5"/>
      <c r="I253" s="16"/>
      <c r="J253" s="16"/>
      <c r="K253" s="17" t="s">
        <v>33</v>
      </c>
      <c r="L253" s="5"/>
    </row>
    <row r="254" spans="1:12">
      <c r="A254" s="5">
        <v>253</v>
      </c>
      <c r="B254" s="6" t="s">
        <v>981</v>
      </c>
      <c r="C254" s="6" t="s">
        <v>982</v>
      </c>
      <c r="D254" s="6" t="s">
        <v>983</v>
      </c>
      <c r="E254" s="7" t="s">
        <v>228</v>
      </c>
      <c r="F254" s="6" t="s">
        <v>229</v>
      </c>
      <c r="G254" s="6"/>
      <c r="H254" s="5"/>
      <c r="I254" s="16"/>
      <c r="J254" s="16"/>
      <c r="K254" s="17" t="s">
        <v>33</v>
      </c>
      <c r="L254" s="5"/>
    </row>
    <row r="255" spans="1:12">
      <c r="A255" s="5">
        <v>254</v>
      </c>
      <c r="B255" s="6" t="s">
        <v>984</v>
      </c>
      <c r="C255" s="6" t="s">
        <v>985</v>
      </c>
      <c r="D255" s="6" t="s">
        <v>986</v>
      </c>
      <c r="E255" s="7" t="s">
        <v>228</v>
      </c>
      <c r="F255" s="6" t="s">
        <v>229</v>
      </c>
      <c r="G255" s="6"/>
      <c r="H255" s="5"/>
      <c r="I255" s="16"/>
      <c r="J255" s="16"/>
      <c r="K255" s="17" t="s">
        <v>33</v>
      </c>
      <c r="L255" s="5"/>
    </row>
    <row r="256" spans="1:12">
      <c r="A256" s="5">
        <v>255</v>
      </c>
      <c r="B256" s="6" t="s">
        <v>987</v>
      </c>
      <c r="C256" s="6" t="s">
        <v>988</v>
      </c>
      <c r="D256" s="6" t="s">
        <v>989</v>
      </c>
      <c r="E256" s="7" t="s">
        <v>228</v>
      </c>
      <c r="F256" s="6" t="s">
        <v>229</v>
      </c>
      <c r="G256" s="6"/>
      <c r="H256" s="5"/>
      <c r="I256" s="16"/>
      <c r="J256" s="16"/>
      <c r="K256" s="17" t="s">
        <v>33</v>
      </c>
      <c r="L256" s="5"/>
    </row>
    <row r="257" spans="1:12">
      <c r="A257" s="5">
        <v>256</v>
      </c>
      <c r="B257" s="6" t="s">
        <v>990</v>
      </c>
      <c r="C257" s="6" t="s">
        <v>991</v>
      </c>
      <c r="D257" s="6" t="s">
        <v>992</v>
      </c>
      <c r="E257" s="7" t="s">
        <v>228</v>
      </c>
      <c r="F257" s="6" t="s">
        <v>229</v>
      </c>
      <c r="G257" s="6"/>
      <c r="H257" s="5"/>
      <c r="I257" s="16"/>
      <c r="J257" s="16"/>
      <c r="K257" s="17" t="s">
        <v>33</v>
      </c>
      <c r="L257" s="5"/>
    </row>
    <row r="258" spans="1:12">
      <c r="A258" s="5">
        <v>257</v>
      </c>
      <c r="B258" s="6" t="s">
        <v>993</v>
      </c>
      <c r="C258" s="6" t="s">
        <v>994</v>
      </c>
      <c r="D258" s="6" t="s">
        <v>995</v>
      </c>
      <c r="E258" s="7" t="s">
        <v>228</v>
      </c>
      <c r="F258" s="6" t="s">
        <v>229</v>
      </c>
      <c r="G258" s="6"/>
      <c r="H258" s="5"/>
      <c r="I258" s="16"/>
      <c r="J258" s="16"/>
      <c r="K258" s="17" t="s">
        <v>33</v>
      </c>
      <c r="L258" s="5"/>
    </row>
    <row r="259" spans="1:12">
      <c r="A259" s="5">
        <v>258</v>
      </c>
      <c r="B259" s="6" t="s">
        <v>996</v>
      </c>
      <c r="C259" s="6" t="s">
        <v>997</v>
      </c>
      <c r="D259" s="6" t="s">
        <v>998</v>
      </c>
      <c r="E259" s="7" t="s">
        <v>228</v>
      </c>
      <c r="F259" s="6" t="s">
        <v>229</v>
      </c>
      <c r="G259" s="6"/>
      <c r="H259" s="5"/>
      <c r="I259" s="16"/>
      <c r="J259" s="16"/>
      <c r="K259" s="17" t="s">
        <v>33</v>
      </c>
      <c r="L259" s="5"/>
    </row>
    <row r="260" spans="1:12">
      <c r="A260" s="5">
        <v>259</v>
      </c>
      <c r="B260" s="6" t="s">
        <v>999</v>
      </c>
      <c r="C260" s="6" t="s">
        <v>1000</v>
      </c>
      <c r="D260" s="6" t="s">
        <v>1001</v>
      </c>
      <c r="E260" s="7" t="s">
        <v>228</v>
      </c>
      <c r="F260" s="6" t="s">
        <v>229</v>
      </c>
      <c r="G260" s="6"/>
      <c r="H260" s="5"/>
      <c r="I260" s="16"/>
      <c r="J260" s="16"/>
      <c r="K260" s="17" t="s">
        <v>33</v>
      </c>
      <c r="L260" s="5"/>
    </row>
    <row r="261" spans="1:12">
      <c r="A261" s="5">
        <v>260</v>
      </c>
      <c r="B261" s="6" t="s">
        <v>1002</v>
      </c>
      <c r="C261" s="6" t="s">
        <v>1003</v>
      </c>
      <c r="D261" s="6" t="s">
        <v>1004</v>
      </c>
      <c r="E261" s="7" t="s">
        <v>228</v>
      </c>
      <c r="F261" s="6" t="s">
        <v>229</v>
      </c>
      <c r="G261" s="6"/>
      <c r="H261" s="5"/>
      <c r="I261" s="16"/>
      <c r="J261" s="16"/>
      <c r="K261" s="17" t="s">
        <v>33</v>
      </c>
      <c r="L261" s="5"/>
    </row>
    <row r="262" spans="1:12">
      <c r="A262" s="5">
        <v>261</v>
      </c>
      <c r="B262" s="6" t="s">
        <v>1005</v>
      </c>
      <c r="C262" s="6" t="s">
        <v>1006</v>
      </c>
      <c r="D262" s="6" t="s">
        <v>1007</v>
      </c>
      <c r="E262" s="7" t="s">
        <v>228</v>
      </c>
      <c r="F262" s="6" t="s">
        <v>229</v>
      </c>
      <c r="G262" s="6"/>
      <c r="H262" s="5"/>
      <c r="I262" s="16"/>
      <c r="J262" s="16"/>
      <c r="K262" s="17" t="s">
        <v>33</v>
      </c>
      <c r="L262" s="5"/>
    </row>
    <row r="263" spans="1:12">
      <c r="A263" s="5">
        <v>262</v>
      </c>
      <c r="B263" s="6" t="s">
        <v>1008</v>
      </c>
      <c r="C263" s="6" t="s">
        <v>1009</v>
      </c>
      <c r="D263" s="6" t="s">
        <v>1010</v>
      </c>
      <c r="E263" s="7" t="s">
        <v>228</v>
      </c>
      <c r="F263" s="6" t="s">
        <v>229</v>
      </c>
      <c r="G263" s="6"/>
      <c r="H263" s="5"/>
      <c r="I263" s="16"/>
      <c r="J263" s="16"/>
      <c r="K263" s="17" t="s">
        <v>33</v>
      </c>
      <c r="L263" s="5"/>
    </row>
    <row r="264" spans="1:12">
      <c r="A264" s="5">
        <v>263</v>
      </c>
      <c r="B264" s="6" t="s">
        <v>1011</v>
      </c>
      <c r="C264" s="6" t="s">
        <v>1012</v>
      </c>
      <c r="D264" s="6" t="s">
        <v>1013</v>
      </c>
      <c r="E264" s="7" t="s">
        <v>228</v>
      </c>
      <c r="F264" s="6" t="s">
        <v>229</v>
      </c>
      <c r="G264" s="6"/>
      <c r="H264" s="5"/>
      <c r="I264" s="16"/>
      <c r="J264" s="16"/>
      <c r="K264" s="17" t="s">
        <v>33</v>
      </c>
      <c r="L264" s="5"/>
    </row>
    <row r="265" spans="1:12">
      <c r="A265" s="5">
        <v>264</v>
      </c>
      <c r="B265" s="6" t="s">
        <v>1014</v>
      </c>
      <c r="C265" s="6" t="s">
        <v>1015</v>
      </c>
      <c r="D265" s="6" t="s">
        <v>1016</v>
      </c>
      <c r="E265" s="7" t="s">
        <v>228</v>
      </c>
      <c r="F265" s="6" t="s">
        <v>229</v>
      </c>
      <c r="G265" s="6"/>
      <c r="H265" s="5"/>
      <c r="I265" s="16"/>
      <c r="J265" s="16"/>
      <c r="K265" s="17" t="s">
        <v>33</v>
      </c>
      <c r="L265" s="5"/>
    </row>
    <row r="266" spans="1:12">
      <c r="A266" s="5">
        <v>265</v>
      </c>
      <c r="B266" s="6" t="s">
        <v>1017</v>
      </c>
      <c r="C266" s="6" t="s">
        <v>1018</v>
      </c>
      <c r="D266" s="6" t="s">
        <v>1019</v>
      </c>
      <c r="E266" s="7" t="s">
        <v>228</v>
      </c>
      <c r="F266" s="6" t="s">
        <v>229</v>
      </c>
      <c r="G266" s="6"/>
      <c r="H266" s="5"/>
      <c r="I266" s="16"/>
      <c r="J266" s="16"/>
      <c r="K266" s="17" t="s">
        <v>33</v>
      </c>
      <c r="L266" s="5"/>
    </row>
    <row r="267" spans="1:12">
      <c r="A267" s="5">
        <v>266</v>
      </c>
      <c r="B267" s="6" t="s">
        <v>1020</v>
      </c>
      <c r="C267" s="6" t="s">
        <v>1021</v>
      </c>
      <c r="D267" s="6" t="s">
        <v>1022</v>
      </c>
      <c r="E267" s="7" t="s">
        <v>228</v>
      </c>
      <c r="F267" s="6" t="s">
        <v>229</v>
      </c>
      <c r="G267" s="6"/>
      <c r="H267" s="5"/>
      <c r="I267" s="16"/>
      <c r="J267" s="16"/>
      <c r="K267" s="17" t="s">
        <v>33</v>
      </c>
      <c r="L267" s="5"/>
    </row>
    <row r="268" spans="1:12">
      <c r="A268" s="5">
        <v>267</v>
      </c>
      <c r="B268" s="6" t="s">
        <v>1023</v>
      </c>
      <c r="C268" s="6" t="s">
        <v>1024</v>
      </c>
      <c r="D268" s="6" t="s">
        <v>1025</v>
      </c>
      <c r="E268" s="7" t="s">
        <v>228</v>
      </c>
      <c r="F268" s="6" t="s">
        <v>229</v>
      </c>
      <c r="G268" s="6"/>
      <c r="H268" s="5"/>
      <c r="I268" s="16"/>
      <c r="J268" s="16"/>
      <c r="K268" s="17" t="s">
        <v>33</v>
      </c>
      <c r="L268" s="5"/>
    </row>
    <row r="269" spans="1:12">
      <c r="A269" s="5">
        <v>268</v>
      </c>
      <c r="B269" s="6" t="s">
        <v>1026</v>
      </c>
      <c r="C269" s="6" t="s">
        <v>1027</v>
      </c>
      <c r="D269" s="6" t="s">
        <v>1028</v>
      </c>
      <c r="E269" s="7" t="s">
        <v>228</v>
      </c>
      <c r="F269" s="6" t="s">
        <v>229</v>
      </c>
      <c r="G269" s="6"/>
      <c r="H269" s="5"/>
      <c r="I269" s="16"/>
      <c r="J269" s="16"/>
      <c r="K269" s="17" t="s">
        <v>33</v>
      </c>
      <c r="L269" s="5"/>
    </row>
    <row r="270" spans="1:12">
      <c r="A270" s="5">
        <v>269</v>
      </c>
      <c r="B270" s="6" t="s">
        <v>1029</v>
      </c>
      <c r="C270" s="6" t="s">
        <v>1030</v>
      </c>
      <c r="D270" s="6" t="s">
        <v>1031</v>
      </c>
      <c r="E270" s="7" t="s">
        <v>228</v>
      </c>
      <c r="F270" s="6" t="s">
        <v>229</v>
      </c>
      <c r="G270" s="6"/>
      <c r="H270" s="5"/>
      <c r="I270" s="16"/>
      <c r="J270" s="16"/>
      <c r="K270" s="17" t="s">
        <v>33</v>
      </c>
      <c r="L270" s="5"/>
    </row>
    <row r="271" spans="1:12">
      <c r="A271" s="5">
        <v>270</v>
      </c>
      <c r="B271" s="6" t="s">
        <v>1032</v>
      </c>
      <c r="C271" s="6" t="s">
        <v>1033</v>
      </c>
      <c r="D271" s="6" t="s">
        <v>1034</v>
      </c>
      <c r="E271" s="7" t="s">
        <v>228</v>
      </c>
      <c r="F271" s="6" t="s">
        <v>229</v>
      </c>
      <c r="G271" s="6"/>
      <c r="H271" s="5"/>
      <c r="I271" s="16"/>
      <c r="J271" s="16"/>
      <c r="K271" s="17" t="s">
        <v>33</v>
      </c>
      <c r="L271" s="5"/>
    </row>
    <row r="272" spans="1:12">
      <c r="A272" s="5">
        <v>271</v>
      </c>
      <c r="B272" s="6" t="s">
        <v>1035</v>
      </c>
      <c r="C272" s="6" t="s">
        <v>1036</v>
      </c>
      <c r="D272" s="6" t="s">
        <v>1037</v>
      </c>
      <c r="E272" s="7" t="s">
        <v>228</v>
      </c>
      <c r="F272" s="6" t="s">
        <v>229</v>
      </c>
      <c r="G272" s="6"/>
      <c r="H272" s="5"/>
      <c r="I272" s="16"/>
      <c r="J272" s="16"/>
      <c r="K272" s="17" t="s">
        <v>33</v>
      </c>
      <c r="L272" s="5"/>
    </row>
    <row r="273" spans="1:12">
      <c r="A273" s="5">
        <v>272</v>
      </c>
      <c r="B273" s="6" t="s">
        <v>1038</v>
      </c>
      <c r="C273" s="6" t="s">
        <v>1039</v>
      </c>
      <c r="D273" s="6" t="s">
        <v>1040</v>
      </c>
      <c r="E273" s="7" t="s">
        <v>228</v>
      </c>
      <c r="F273" s="6" t="s">
        <v>229</v>
      </c>
      <c r="G273" s="6"/>
      <c r="H273" s="5"/>
      <c r="I273" s="16"/>
      <c r="J273" s="16"/>
      <c r="K273" s="17" t="s">
        <v>33</v>
      </c>
      <c r="L273" s="5"/>
    </row>
    <row r="274" spans="1:12">
      <c r="A274" s="5">
        <v>273</v>
      </c>
      <c r="B274" s="6" t="s">
        <v>1041</v>
      </c>
      <c r="C274" s="6" t="s">
        <v>1042</v>
      </c>
      <c r="D274" s="6" t="s">
        <v>1043</v>
      </c>
      <c r="E274" s="7" t="s">
        <v>228</v>
      </c>
      <c r="F274" s="6" t="s">
        <v>229</v>
      </c>
      <c r="G274" s="6"/>
      <c r="H274" s="5"/>
      <c r="I274" s="16"/>
      <c r="J274" s="16"/>
      <c r="K274" s="17" t="s">
        <v>33</v>
      </c>
      <c r="L274" s="5"/>
    </row>
  </sheetData>
  <autoFilter ref="A1:O274">
    <extLst/>
  </autoFilter>
  <sortState ref="A2:L274">
    <sortCondition ref="K2:K274" descending="1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"/>
    </sheetView>
  </sheetViews>
  <sheetFormatPr defaultColWidth="9" defaultRowHeight="13.5" outlineLevelRow="7"/>
  <cols>
    <col min="1" max="1" width="4.5" customWidth="1"/>
    <col min="2" max="2" width="15.5" customWidth="1"/>
    <col min="4" max="4" width="21.75" customWidth="1"/>
    <col min="5" max="5" width="20.125" customWidth="1"/>
  </cols>
  <sheetData>
    <row r="1" ht="24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27" customHeight="1" spans="1:9">
      <c r="A2" s="5">
        <v>1</v>
      </c>
      <c r="B2" s="6" t="s">
        <v>1044</v>
      </c>
      <c r="C2" s="6" t="s">
        <v>1045</v>
      </c>
      <c r="D2" s="6" t="s">
        <v>1046</v>
      </c>
      <c r="E2" s="7" t="s">
        <v>1047</v>
      </c>
      <c r="F2" s="6" t="s">
        <v>1048</v>
      </c>
      <c r="G2" s="5">
        <v>4</v>
      </c>
      <c r="H2" s="8">
        <v>88.33</v>
      </c>
      <c r="I2" s="8" t="s">
        <v>14</v>
      </c>
    </row>
    <row r="3" ht="27" customHeight="1" spans="1:9">
      <c r="A3" s="5">
        <v>2</v>
      </c>
      <c r="B3" s="6" t="s">
        <v>1049</v>
      </c>
      <c r="C3" s="6" t="s">
        <v>1050</v>
      </c>
      <c r="D3" s="6" t="s">
        <v>1051</v>
      </c>
      <c r="E3" s="7" t="s">
        <v>1047</v>
      </c>
      <c r="F3" s="6" t="s">
        <v>1048</v>
      </c>
      <c r="G3" s="5">
        <v>6</v>
      </c>
      <c r="H3" s="11">
        <v>87</v>
      </c>
      <c r="I3" s="8"/>
    </row>
    <row r="4" ht="27" customHeight="1" spans="1:9">
      <c r="A4" s="5">
        <v>3</v>
      </c>
      <c r="B4" s="6" t="s">
        <v>1052</v>
      </c>
      <c r="C4" s="6" t="s">
        <v>1053</v>
      </c>
      <c r="D4" s="6" t="s">
        <v>1054</v>
      </c>
      <c r="E4" s="7" t="s">
        <v>1047</v>
      </c>
      <c r="F4" s="6" t="s">
        <v>1048</v>
      </c>
      <c r="G4" s="12">
        <v>5</v>
      </c>
      <c r="H4" s="8">
        <v>76.33</v>
      </c>
      <c r="I4" s="8"/>
    </row>
    <row r="5" ht="27" customHeight="1" spans="1:9">
      <c r="A5" s="5">
        <v>4</v>
      </c>
      <c r="B5" s="6" t="s">
        <v>1055</v>
      </c>
      <c r="C5" s="6" t="s">
        <v>1056</v>
      </c>
      <c r="D5" s="6" t="s">
        <v>1057</v>
      </c>
      <c r="E5" s="7" t="s">
        <v>1047</v>
      </c>
      <c r="F5" s="6" t="s">
        <v>1048</v>
      </c>
      <c r="G5" s="5">
        <v>1</v>
      </c>
      <c r="H5" s="8">
        <v>71.67</v>
      </c>
      <c r="I5" s="8"/>
    </row>
    <row r="6" ht="27" customHeight="1" spans="1:9">
      <c r="A6" s="5">
        <v>5</v>
      </c>
      <c r="B6" s="6" t="s">
        <v>1058</v>
      </c>
      <c r="C6" s="6" t="s">
        <v>1059</v>
      </c>
      <c r="D6" s="6" t="s">
        <v>1060</v>
      </c>
      <c r="E6" s="7" t="s">
        <v>1047</v>
      </c>
      <c r="F6" s="6" t="s">
        <v>1048</v>
      </c>
      <c r="G6" s="5">
        <v>7</v>
      </c>
      <c r="H6" s="8">
        <v>71.33</v>
      </c>
      <c r="I6" s="8"/>
    </row>
    <row r="7" ht="27" customHeight="1" spans="1:9">
      <c r="A7" s="5">
        <v>6</v>
      </c>
      <c r="B7" s="6" t="s">
        <v>1061</v>
      </c>
      <c r="C7" s="6" t="s">
        <v>1062</v>
      </c>
      <c r="D7" s="6" t="s">
        <v>1063</v>
      </c>
      <c r="E7" s="7" t="s">
        <v>1047</v>
      </c>
      <c r="F7" s="6" t="s">
        <v>1048</v>
      </c>
      <c r="G7" s="5"/>
      <c r="H7" s="8" t="s">
        <v>33</v>
      </c>
      <c r="I7" s="8"/>
    </row>
    <row r="8" ht="27" customHeight="1" spans="1:9">
      <c r="A8" s="5">
        <v>7</v>
      </c>
      <c r="B8" s="6" t="s">
        <v>1064</v>
      </c>
      <c r="C8" s="6" t="s">
        <v>1065</v>
      </c>
      <c r="D8" s="6" t="s">
        <v>1066</v>
      </c>
      <c r="E8" s="7" t="s">
        <v>1047</v>
      </c>
      <c r="F8" s="6" t="s">
        <v>1048</v>
      </c>
      <c r="G8" s="5"/>
      <c r="H8" s="8" t="s">
        <v>33</v>
      </c>
      <c r="I8" s="8"/>
    </row>
  </sheetData>
  <sortState ref="A2:I8">
    <sortCondition ref="H2:H8" descending="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A1:I1"/>
    </sheetView>
  </sheetViews>
  <sheetFormatPr defaultColWidth="9" defaultRowHeight="13.5"/>
  <cols>
    <col min="1" max="1" width="7" customWidth="1"/>
    <col min="2" max="2" width="14.5" customWidth="1"/>
    <col min="4" max="4" width="22" customWidth="1"/>
    <col min="5" max="5" width="17.25" customWidth="1"/>
    <col min="7" max="7" width="9" style="1"/>
    <col min="8" max="8" width="9" style="2"/>
  </cols>
  <sheetData>
    <row r="1" ht="24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spans="1:9">
      <c r="A2" s="5">
        <v>1</v>
      </c>
      <c r="B2" s="6" t="s">
        <v>1067</v>
      </c>
      <c r="C2" s="6" t="s">
        <v>1068</v>
      </c>
      <c r="D2" s="6" t="s">
        <v>1069</v>
      </c>
      <c r="E2" s="7" t="s">
        <v>1070</v>
      </c>
      <c r="F2" s="6" t="s">
        <v>1071</v>
      </c>
      <c r="G2" s="8">
        <v>13</v>
      </c>
      <c r="H2" s="9">
        <v>88.66</v>
      </c>
      <c r="I2" s="5" t="s">
        <v>14</v>
      </c>
    </row>
    <row r="3" spans="1:9">
      <c r="A3" s="5">
        <v>2</v>
      </c>
      <c r="B3" s="6" t="s">
        <v>1072</v>
      </c>
      <c r="C3" s="6" t="s">
        <v>1073</v>
      </c>
      <c r="D3" s="6" t="s">
        <v>1074</v>
      </c>
      <c r="E3" s="7" t="s">
        <v>1070</v>
      </c>
      <c r="F3" s="6" t="s">
        <v>1071</v>
      </c>
      <c r="G3" s="8">
        <v>24</v>
      </c>
      <c r="H3" s="10">
        <v>88</v>
      </c>
      <c r="I3" s="5" t="s">
        <v>14</v>
      </c>
    </row>
    <row r="4" spans="1:9">
      <c r="A4" s="5">
        <v>3</v>
      </c>
      <c r="B4" s="6" t="s">
        <v>1075</v>
      </c>
      <c r="C4" s="6" t="s">
        <v>1076</v>
      </c>
      <c r="D4" s="6" t="s">
        <v>1077</v>
      </c>
      <c r="E4" s="7" t="s">
        <v>1070</v>
      </c>
      <c r="F4" s="6" t="s">
        <v>1071</v>
      </c>
      <c r="G4" s="8">
        <v>16</v>
      </c>
      <c r="H4" s="10">
        <v>80</v>
      </c>
      <c r="I4" s="5"/>
    </row>
    <row r="5" spans="1:9">
      <c r="A5" s="5">
        <v>4</v>
      </c>
      <c r="B5" s="6" t="s">
        <v>1078</v>
      </c>
      <c r="C5" s="6" t="s">
        <v>1079</v>
      </c>
      <c r="D5" s="6" t="s">
        <v>1080</v>
      </c>
      <c r="E5" s="7" t="s">
        <v>1070</v>
      </c>
      <c r="F5" s="6" t="s">
        <v>1071</v>
      </c>
      <c r="G5" s="8">
        <v>9</v>
      </c>
      <c r="H5" s="9">
        <v>77.66</v>
      </c>
      <c r="I5" s="5"/>
    </row>
    <row r="6" spans="1:9">
      <c r="A6" s="5">
        <v>5</v>
      </c>
      <c r="B6" s="6" t="s">
        <v>1081</v>
      </c>
      <c r="C6" s="6" t="s">
        <v>1082</v>
      </c>
      <c r="D6" s="6" t="s">
        <v>1083</v>
      </c>
      <c r="E6" s="7" t="s">
        <v>1070</v>
      </c>
      <c r="F6" s="6" t="s">
        <v>1071</v>
      </c>
      <c r="G6" s="8">
        <v>22</v>
      </c>
      <c r="H6" s="9">
        <v>77.66</v>
      </c>
      <c r="I6" s="5"/>
    </row>
    <row r="7" spans="1:9">
      <c r="A7" s="5">
        <v>6</v>
      </c>
      <c r="B7" s="6" t="s">
        <v>1084</v>
      </c>
      <c r="C7" s="6" t="s">
        <v>1085</v>
      </c>
      <c r="D7" s="6" t="s">
        <v>1086</v>
      </c>
      <c r="E7" s="7" t="s">
        <v>1070</v>
      </c>
      <c r="F7" s="6" t="s">
        <v>1071</v>
      </c>
      <c r="G7" s="8">
        <v>8</v>
      </c>
      <c r="H7" s="9">
        <v>76.33</v>
      </c>
      <c r="I7" s="5"/>
    </row>
    <row r="8" spans="1:9">
      <c r="A8" s="5">
        <v>7</v>
      </c>
      <c r="B8" s="6" t="s">
        <v>1087</v>
      </c>
      <c r="C8" s="6" t="s">
        <v>1088</v>
      </c>
      <c r="D8" s="6" t="s">
        <v>1089</v>
      </c>
      <c r="E8" s="7" t="s">
        <v>1070</v>
      </c>
      <c r="F8" s="6" t="s">
        <v>1071</v>
      </c>
      <c r="G8" s="8">
        <v>27</v>
      </c>
      <c r="H8" s="10">
        <v>76</v>
      </c>
      <c r="I8" s="5"/>
    </row>
    <row r="9" spans="1:9">
      <c r="A9" s="5">
        <v>8</v>
      </c>
      <c r="B9" s="6" t="s">
        <v>1090</v>
      </c>
      <c r="C9" s="6" t="s">
        <v>1091</v>
      </c>
      <c r="D9" s="6" t="s">
        <v>1092</v>
      </c>
      <c r="E9" s="7" t="s">
        <v>1070</v>
      </c>
      <c r="F9" s="6" t="s">
        <v>1071</v>
      </c>
      <c r="G9" s="8">
        <v>29</v>
      </c>
      <c r="H9" s="10">
        <v>75</v>
      </c>
      <c r="I9" s="5"/>
    </row>
    <row r="10" spans="1:9">
      <c r="A10" s="5">
        <v>9</v>
      </c>
      <c r="B10" s="6" t="s">
        <v>1093</v>
      </c>
      <c r="C10" s="6" t="s">
        <v>1094</v>
      </c>
      <c r="D10" s="6" t="s">
        <v>1095</v>
      </c>
      <c r="E10" s="7" t="s">
        <v>1070</v>
      </c>
      <c r="F10" s="6" t="s">
        <v>1071</v>
      </c>
      <c r="G10" s="8">
        <v>21</v>
      </c>
      <c r="H10" s="9">
        <v>74.33</v>
      </c>
      <c r="I10" s="5"/>
    </row>
    <row r="11" spans="1:9">
      <c r="A11" s="5">
        <v>10</v>
      </c>
      <c r="B11" s="6" t="s">
        <v>1096</v>
      </c>
      <c r="C11" s="6" t="s">
        <v>1097</v>
      </c>
      <c r="D11" s="6" t="s">
        <v>1098</v>
      </c>
      <c r="E11" s="7" t="s">
        <v>1070</v>
      </c>
      <c r="F11" s="6" t="s">
        <v>1071</v>
      </c>
      <c r="G11" s="8">
        <v>10</v>
      </c>
      <c r="H11" s="10">
        <v>74</v>
      </c>
      <c r="I11" s="5"/>
    </row>
    <row r="12" spans="1:9">
      <c r="A12" s="5">
        <v>11</v>
      </c>
      <c r="B12" s="6" t="s">
        <v>1099</v>
      </c>
      <c r="C12" s="6" t="s">
        <v>1100</v>
      </c>
      <c r="D12" s="6" t="s">
        <v>1101</v>
      </c>
      <c r="E12" s="7" t="s">
        <v>1070</v>
      </c>
      <c r="F12" s="6" t="s">
        <v>1071</v>
      </c>
      <c r="G12" s="8">
        <v>25</v>
      </c>
      <c r="H12" s="10">
        <v>74</v>
      </c>
      <c r="I12" s="5"/>
    </row>
    <row r="13" spans="1:9">
      <c r="A13" s="5">
        <v>12</v>
      </c>
      <c r="B13" s="6" t="s">
        <v>1102</v>
      </c>
      <c r="C13" s="6" t="s">
        <v>1103</v>
      </c>
      <c r="D13" s="6" t="s">
        <v>1104</v>
      </c>
      <c r="E13" s="7" t="s">
        <v>1070</v>
      </c>
      <c r="F13" s="6" t="s">
        <v>1071</v>
      </c>
      <c r="G13" s="8">
        <v>17</v>
      </c>
      <c r="H13" s="9">
        <v>73.66</v>
      </c>
      <c r="I13" s="5"/>
    </row>
    <row r="14" spans="1:9">
      <c r="A14" s="5">
        <v>13</v>
      </c>
      <c r="B14" s="6" t="s">
        <v>1105</v>
      </c>
      <c r="C14" s="6" t="s">
        <v>1106</v>
      </c>
      <c r="D14" s="6" t="s">
        <v>1107</v>
      </c>
      <c r="E14" s="7" t="s">
        <v>1070</v>
      </c>
      <c r="F14" s="6" t="s">
        <v>1071</v>
      </c>
      <c r="G14" s="8">
        <v>14</v>
      </c>
      <c r="H14" s="9">
        <v>73.33</v>
      </c>
      <c r="I14" s="5"/>
    </row>
    <row r="15" spans="1:9">
      <c r="A15" s="5">
        <v>14</v>
      </c>
      <c r="B15" s="6" t="s">
        <v>1108</v>
      </c>
      <c r="C15" s="6" t="s">
        <v>1109</v>
      </c>
      <c r="D15" s="6" t="s">
        <v>1110</v>
      </c>
      <c r="E15" s="7" t="s">
        <v>1070</v>
      </c>
      <c r="F15" s="6" t="s">
        <v>1071</v>
      </c>
      <c r="G15" s="8">
        <v>23</v>
      </c>
      <c r="H15" s="10">
        <v>70</v>
      </c>
      <c r="I15" s="5"/>
    </row>
    <row r="16" spans="1:9">
      <c r="A16" s="5">
        <v>15</v>
      </c>
      <c r="B16" s="6" t="s">
        <v>1111</v>
      </c>
      <c r="C16" s="6" t="s">
        <v>1112</v>
      </c>
      <c r="D16" s="6" t="s">
        <v>1113</v>
      </c>
      <c r="E16" s="7" t="s">
        <v>1070</v>
      </c>
      <c r="F16" s="6" t="s">
        <v>1071</v>
      </c>
      <c r="G16" s="8"/>
      <c r="H16" s="9" t="s">
        <v>33</v>
      </c>
      <c r="I16" s="5"/>
    </row>
    <row r="17" spans="1:9">
      <c r="A17" s="5">
        <v>16</v>
      </c>
      <c r="B17" s="6" t="s">
        <v>1114</v>
      </c>
      <c r="C17" s="6" t="s">
        <v>1115</v>
      </c>
      <c r="D17" s="6" t="s">
        <v>1116</v>
      </c>
      <c r="E17" s="7" t="s">
        <v>1070</v>
      </c>
      <c r="F17" s="6" t="s">
        <v>1071</v>
      </c>
      <c r="G17" s="8"/>
      <c r="H17" s="9" t="s">
        <v>33</v>
      </c>
      <c r="I17" s="5"/>
    </row>
    <row r="18" spans="1:9">
      <c r="A18" s="5">
        <v>17</v>
      </c>
      <c r="B18" s="6" t="s">
        <v>1117</v>
      </c>
      <c r="C18" s="6" t="s">
        <v>1118</v>
      </c>
      <c r="D18" s="6" t="s">
        <v>1119</v>
      </c>
      <c r="E18" s="7" t="s">
        <v>1070</v>
      </c>
      <c r="F18" s="6" t="s">
        <v>1071</v>
      </c>
      <c r="G18" s="8"/>
      <c r="H18" s="9" t="s">
        <v>33</v>
      </c>
      <c r="I18" s="5"/>
    </row>
    <row r="19" spans="1:9">
      <c r="A19" s="5">
        <v>18</v>
      </c>
      <c r="B19" s="6" t="s">
        <v>1120</v>
      </c>
      <c r="C19" s="6" t="s">
        <v>1121</v>
      </c>
      <c r="D19" s="6" t="s">
        <v>1122</v>
      </c>
      <c r="E19" s="7" t="s">
        <v>1070</v>
      </c>
      <c r="F19" s="6" t="s">
        <v>1071</v>
      </c>
      <c r="G19" s="8"/>
      <c r="H19" s="9" t="s">
        <v>33</v>
      </c>
      <c r="I19" s="5"/>
    </row>
    <row r="20" spans="1:9">
      <c r="A20" s="5">
        <v>19</v>
      </c>
      <c r="B20" s="6" t="s">
        <v>1123</v>
      </c>
      <c r="C20" s="6" t="s">
        <v>1124</v>
      </c>
      <c r="D20" s="6" t="s">
        <v>1125</v>
      </c>
      <c r="E20" s="7" t="s">
        <v>1070</v>
      </c>
      <c r="F20" s="6" t="s">
        <v>1071</v>
      </c>
      <c r="G20" s="8"/>
      <c r="H20" s="9" t="s">
        <v>33</v>
      </c>
      <c r="I20" s="5"/>
    </row>
    <row r="21" spans="1:9">
      <c r="A21" s="5">
        <v>20</v>
      </c>
      <c r="B21" s="6" t="s">
        <v>1126</v>
      </c>
      <c r="C21" s="6" t="s">
        <v>1127</v>
      </c>
      <c r="D21" s="6" t="s">
        <v>1128</v>
      </c>
      <c r="E21" s="7" t="s">
        <v>1070</v>
      </c>
      <c r="F21" s="6" t="s">
        <v>1071</v>
      </c>
      <c r="G21" s="8"/>
      <c r="H21" s="9" t="s">
        <v>33</v>
      </c>
      <c r="I21" s="5"/>
    </row>
    <row r="22" spans="1:9">
      <c r="A22" s="5">
        <v>21</v>
      </c>
      <c r="B22" s="6" t="s">
        <v>1129</v>
      </c>
      <c r="C22" s="6" t="s">
        <v>291</v>
      </c>
      <c r="D22" s="6" t="s">
        <v>1130</v>
      </c>
      <c r="E22" s="7" t="s">
        <v>1070</v>
      </c>
      <c r="F22" s="6" t="s">
        <v>1071</v>
      </c>
      <c r="G22" s="8"/>
      <c r="H22" s="9" t="s">
        <v>33</v>
      </c>
      <c r="I22" s="5"/>
    </row>
    <row r="23" spans="1:9">
      <c r="A23" s="5">
        <v>22</v>
      </c>
      <c r="B23" s="6" t="s">
        <v>1131</v>
      </c>
      <c r="C23" s="6" t="s">
        <v>1132</v>
      </c>
      <c r="D23" s="6" t="s">
        <v>1133</v>
      </c>
      <c r="E23" s="7" t="s">
        <v>1070</v>
      </c>
      <c r="F23" s="6" t="s">
        <v>1071</v>
      </c>
      <c r="G23" s="8"/>
      <c r="H23" s="9" t="s">
        <v>33</v>
      </c>
      <c r="I23" s="5"/>
    </row>
  </sheetData>
  <sortState ref="A2:I23">
    <sortCondition ref="H2:H2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急诊科院前急救医师A01</vt:lpstr>
      <vt:lpstr>医学工程科管理岗C02</vt:lpstr>
      <vt:lpstr>医务科医患关系管理岗C07</vt:lpstr>
      <vt:lpstr>护理部导诊员岗C08</vt:lpstr>
      <vt:lpstr>后勤科工程造价管理岗C10</vt:lpstr>
      <vt:lpstr>后勤科综合管理岗C11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ccx</cp:lastModifiedBy>
  <dcterms:created xsi:type="dcterms:W3CDTF">2023-12-07T03:24:00Z</dcterms:created>
  <dcterms:modified xsi:type="dcterms:W3CDTF">2023-12-08T07:53:42Z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FAD3867F6DAC4A7C92FF8F014DAA6C00_11</vt:lpwstr>
  </property>
  <property fmtid="{D5CDD505-2E9C-101B-9397-08002B2CF9AE}" pid="3" name="KSOProductBuildVer">
    <vt:lpwstr>2052-12.1.0.15990</vt:lpwstr>
  </property>
</Properties>
</file>