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FORMATION\019 协同各部\公司\20230728熊部：福泉医共体发文\20230828小石：综合成绩公告-挂网\"/>
    </mc:Choice>
  </mc:AlternateContent>
  <xr:revisionPtr revIDLastSave="0" documentId="13_ncr:1_{52C78D75-AAD8-408C-9BB6-40222144691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人员名单" sheetId="1" r:id="rId1"/>
  </sheets>
  <definedNames>
    <definedName name="_xlnm._FilterDatabase" localSheetId="0" hidden="1">人员名单!$B$2:$M$28</definedName>
  </definedNames>
  <calcPr calcId="181029"/>
</workbook>
</file>

<file path=xl/calcChain.xml><?xml version="1.0" encoding="utf-8"?>
<calcChain xmlns="http://schemas.openxmlformats.org/spreadsheetml/2006/main">
  <c r="J22" i="1" l="1"/>
  <c r="H22" i="1"/>
  <c r="J18" i="1"/>
  <c r="H18" i="1"/>
  <c r="J17" i="1"/>
  <c r="H17" i="1"/>
  <c r="J16" i="1"/>
  <c r="H16" i="1"/>
  <c r="J15" i="1"/>
  <c r="H15" i="1"/>
  <c r="J21" i="1"/>
  <c r="H21" i="1"/>
  <c r="J20" i="1"/>
  <c r="H20" i="1"/>
  <c r="J7" i="1"/>
  <c r="J6" i="1"/>
  <c r="J29" i="1"/>
  <c r="J11" i="1"/>
  <c r="J10" i="1"/>
  <c r="J4" i="1"/>
  <c r="J3" i="1"/>
  <c r="J9" i="1"/>
  <c r="J12" i="1"/>
  <c r="J5" i="1"/>
  <c r="J8" i="1"/>
  <c r="J13" i="1"/>
  <c r="J14" i="1"/>
  <c r="J27" i="1"/>
  <c r="J26" i="1"/>
  <c r="J23" i="1"/>
  <c r="J28" i="1"/>
  <c r="J19" i="1"/>
  <c r="K21" i="1" l="1"/>
  <c r="K16" i="1"/>
  <c r="K18" i="1"/>
  <c r="K20" i="1"/>
  <c r="K15" i="1"/>
  <c r="K17" i="1"/>
  <c r="K22" i="1"/>
  <c r="H28" i="1"/>
  <c r="K28" i="1" s="1"/>
  <c r="H27" i="1"/>
  <c r="K27" i="1" s="1"/>
  <c r="H29" i="1"/>
  <c r="K29" i="1" s="1"/>
  <c r="H19" i="1"/>
  <c r="K19" i="1" s="1"/>
  <c r="H11" i="1"/>
  <c r="K11" i="1" s="1"/>
  <c r="H14" i="1"/>
  <c r="K14" i="1" s="1"/>
  <c r="H13" i="1"/>
  <c r="K13" i="1" s="1"/>
  <c r="H12" i="1"/>
  <c r="K12" i="1" s="1"/>
  <c r="H9" i="1"/>
  <c r="K9" i="1" s="1"/>
  <c r="H8" i="1"/>
  <c r="K8" i="1" s="1"/>
  <c r="H10" i="1"/>
  <c r="K10" i="1" s="1"/>
  <c r="H7" i="1"/>
  <c r="K7" i="1" s="1"/>
  <c r="H5" i="1"/>
  <c r="K5" i="1" s="1"/>
  <c r="H6" i="1"/>
  <c r="K6" i="1" s="1"/>
  <c r="H24" i="1" l="1"/>
  <c r="H26" i="1"/>
  <c r="K26" i="1" s="1"/>
  <c r="H3" i="1"/>
  <c r="K3" i="1" s="1"/>
  <c r="H25" i="1"/>
  <c r="H23" i="1"/>
  <c r="K23" i="1" s="1"/>
  <c r="H4" i="1"/>
  <c r="K4" i="1" s="1"/>
</calcChain>
</file>

<file path=xl/sharedStrings.xml><?xml version="1.0" encoding="utf-8"?>
<sst xmlns="http://schemas.openxmlformats.org/spreadsheetml/2006/main" count="184" uniqueCount="77">
  <si>
    <t>姓名</t>
  </si>
  <si>
    <t>报考单位名称</t>
  </si>
  <si>
    <t>报考单位代码</t>
  </si>
  <si>
    <t>报考职位名称</t>
  </si>
  <si>
    <t>报考职位代码</t>
  </si>
  <si>
    <t>福泉市第一人民医院</t>
  </si>
  <si>
    <t>2001</t>
  </si>
  <si>
    <t>检验人员</t>
  </si>
  <si>
    <t>04</t>
  </si>
  <si>
    <t>福泉市第一人民医院藜山卫生院</t>
  </si>
  <si>
    <t>2004</t>
  </si>
  <si>
    <t>护理人员</t>
  </si>
  <si>
    <t>07</t>
  </si>
  <si>
    <t>02</t>
  </si>
  <si>
    <t>03</t>
  </si>
  <si>
    <t>福泉市妇幼保健院</t>
  </si>
  <si>
    <t>2003</t>
  </si>
  <si>
    <t>05</t>
  </si>
  <si>
    <t>06</t>
  </si>
  <si>
    <t>08</t>
  </si>
  <si>
    <t>福泉市第一人民医院陆坪中心卫生院</t>
  </si>
  <si>
    <t>2005</t>
  </si>
  <si>
    <t>09</t>
  </si>
  <si>
    <t>10</t>
  </si>
  <si>
    <t>11</t>
  </si>
  <si>
    <t>杨剑</t>
  </si>
  <si>
    <t>福泉市第一人民医院地松卫生院</t>
  </si>
  <si>
    <t>2006</t>
  </si>
  <si>
    <t>罗必敏</t>
  </si>
  <si>
    <t>张婷婷</t>
  </si>
  <si>
    <t>屠树清</t>
  </si>
  <si>
    <t>彭君</t>
  </si>
  <si>
    <t>段淋会</t>
  </si>
  <si>
    <t>徐金莲</t>
  </si>
  <si>
    <t>药房工作人员</t>
  </si>
  <si>
    <t>管鸿敏</t>
  </si>
  <si>
    <t>赵模楷</t>
  </si>
  <si>
    <t>中医馆工作人员</t>
  </si>
  <si>
    <t>刘诗霞</t>
  </si>
  <si>
    <t>纪璇</t>
  </si>
  <si>
    <t>功能科超声医师</t>
  </si>
  <si>
    <t>陈英</t>
  </si>
  <si>
    <t>蒙正琴</t>
  </si>
  <si>
    <t>张玲</t>
  </si>
  <si>
    <t>周大成</t>
  </si>
  <si>
    <t>郑清萌</t>
  </si>
  <si>
    <t>陈嫦</t>
  </si>
  <si>
    <t>岑秋平</t>
  </si>
  <si>
    <t>韦名璐</t>
  </si>
  <si>
    <t>李春艳</t>
  </si>
  <si>
    <t>病理医师</t>
  </si>
  <si>
    <t>倪妮</t>
  </si>
  <si>
    <t>谢静</t>
  </si>
  <si>
    <t>冉进梅</t>
  </si>
  <si>
    <t>收费人员</t>
  </si>
  <si>
    <t>刘昭</t>
  </si>
  <si>
    <t>龙小玉</t>
  </si>
  <si>
    <t>李坤</t>
  </si>
  <si>
    <t>顾光成</t>
  </si>
  <si>
    <t>所报岗位排名</t>
    <phoneticPr fontId="1" type="noConversion"/>
  </si>
  <si>
    <t>是</t>
    <phoneticPr fontId="1" type="noConversion"/>
  </si>
  <si>
    <t>是</t>
    <phoneticPr fontId="1" type="noConversion"/>
  </si>
  <si>
    <t>是否进入下一环节</t>
    <phoneticPr fontId="1" type="noConversion"/>
  </si>
  <si>
    <t>序号</t>
    <phoneticPr fontId="1" type="noConversion"/>
  </si>
  <si>
    <t>笔试成绩</t>
    <phoneticPr fontId="1" type="noConversion"/>
  </si>
  <si>
    <t>面试成绩</t>
    <phoneticPr fontId="1" type="noConversion"/>
  </si>
  <si>
    <t>面试环节成绩</t>
    <phoneticPr fontId="1" type="noConversion"/>
  </si>
  <si>
    <t>综合成绩</t>
    <phoneticPr fontId="1" type="noConversion"/>
  </si>
  <si>
    <t>笔试环节成绩</t>
    <phoneticPr fontId="1" type="noConversion"/>
  </si>
  <si>
    <t>否</t>
    <phoneticPr fontId="1" type="noConversion"/>
  </si>
  <si>
    <t>否</t>
    <phoneticPr fontId="1" type="noConversion"/>
  </si>
  <si>
    <t>——</t>
    <phoneticPr fontId="1" type="noConversion"/>
  </si>
  <si>
    <t>否</t>
    <phoneticPr fontId="1" type="noConversion"/>
  </si>
  <si>
    <t>福泉市第一医共体2023年公开招聘临聘人员综合成绩及进入下一环节人员名单</t>
    <phoneticPr fontId="1" type="noConversion"/>
  </si>
  <si>
    <t>是</t>
    <phoneticPr fontId="1" type="noConversion"/>
  </si>
  <si>
    <t>缺考</t>
    <phoneticPr fontId="1" type="noConversion"/>
  </si>
  <si>
    <t>——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</si>
</sst>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8" x14ac:knownFonts="1">
    <font>
      <sz val="11"/>
      <color indexed="8"/>
      <name val="宋体"/>
      <family val="2"/>
      <scheme val="minor"/>
    </font>
    <font>
      <sz val="9"/>
      <name val="宋体"/>
      <family val="3"/>
      <charset val="134"/>
      <scheme val="minor"/>
    </font>
    <font>
      <sz val="22"/>
      <color indexed="8"/>
      <name val="宋体"/>
      <family val="2"/>
      <scheme val="minor"/>
    </font>
    <font>
      <sz val="22"/>
      <color indexed="8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0"/>
      <color indexed="8"/>
      <name val="宋体"/>
      <family val="2"/>
      <scheme val="minor"/>
    </font>
    <font>
      <sz val="10"/>
      <name val="Calibri"/>
      <family val="2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"/>
  <sheetViews>
    <sheetView tabSelected="1" workbookViewId="0">
      <selection activeCell="O21" sqref="O21"/>
    </sheetView>
  </sheetViews>
  <sheetFormatPr defaultRowHeight="14.4" x14ac:dyDescent="0.25"/>
  <cols>
    <col min="1" max="1" width="5" bestFit="1" customWidth="1"/>
    <col min="2" max="2" width="8.109375" style="1" customWidth="1"/>
    <col min="3" max="3" width="33.109375" style="1" customWidth="1"/>
    <col min="4" max="4" width="6.21875" style="1" customWidth="1"/>
    <col min="5" max="5" width="16.33203125" style="1" customWidth="1"/>
    <col min="6" max="6" width="5.5546875" style="1" customWidth="1"/>
    <col min="7" max="7" width="6.5546875" style="2" bestFit="1" customWidth="1"/>
    <col min="8" max="8" width="7.77734375" style="2" customWidth="1"/>
    <col min="9" max="9" width="8.77734375" style="2" customWidth="1"/>
    <col min="10" max="10" width="6.44140625" style="2" customWidth="1"/>
    <col min="11" max="11" width="6.5546875" style="2" bestFit="1" customWidth="1"/>
    <col min="12" max="12" width="7.33203125" style="1" customWidth="1"/>
    <col min="13" max="13" width="8.88671875" style="1" customWidth="1"/>
  </cols>
  <sheetData>
    <row r="1" spans="1:13" ht="57.75" customHeight="1" x14ac:dyDescent="0.25">
      <c r="A1" s="15" t="s">
        <v>73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s="3" customFormat="1" ht="48" x14ac:dyDescent="0.25">
      <c r="A2" s="4" t="s">
        <v>63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5" t="s">
        <v>64</v>
      </c>
      <c r="H2" s="5" t="s">
        <v>68</v>
      </c>
      <c r="I2" s="5" t="s">
        <v>65</v>
      </c>
      <c r="J2" s="5" t="s">
        <v>66</v>
      </c>
      <c r="K2" s="5" t="s">
        <v>67</v>
      </c>
      <c r="L2" s="4" t="s">
        <v>59</v>
      </c>
      <c r="M2" s="4" t="s">
        <v>62</v>
      </c>
    </row>
    <row r="3" spans="1:13" x14ac:dyDescent="0.25">
      <c r="A3" s="6">
        <v>1</v>
      </c>
      <c r="B3" s="7" t="s">
        <v>39</v>
      </c>
      <c r="C3" s="7" t="s">
        <v>5</v>
      </c>
      <c r="D3" s="7" t="s">
        <v>6</v>
      </c>
      <c r="E3" s="7" t="s">
        <v>40</v>
      </c>
      <c r="F3" s="7" t="s">
        <v>13</v>
      </c>
      <c r="G3" s="8">
        <v>56</v>
      </c>
      <c r="H3" s="8">
        <f t="shared" ref="H3:H29" si="0">G3*0.4</f>
        <v>22.400000000000002</v>
      </c>
      <c r="I3" s="8">
        <v>81</v>
      </c>
      <c r="J3" s="8">
        <f t="shared" ref="J3:J29" si="1">I3*0.6</f>
        <v>48.6</v>
      </c>
      <c r="K3" s="8">
        <f t="shared" ref="K3:K23" si="2">J3+H3</f>
        <v>71</v>
      </c>
      <c r="L3" s="7">
        <v>1</v>
      </c>
      <c r="M3" s="6" t="s">
        <v>60</v>
      </c>
    </row>
    <row r="4" spans="1:13" x14ac:dyDescent="0.25">
      <c r="A4" s="6">
        <v>2</v>
      </c>
      <c r="B4" s="7" t="s">
        <v>49</v>
      </c>
      <c r="C4" s="7" t="s">
        <v>5</v>
      </c>
      <c r="D4" s="7" t="s">
        <v>6</v>
      </c>
      <c r="E4" s="7" t="s">
        <v>50</v>
      </c>
      <c r="F4" s="7" t="s">
        <v>14</v>
      </c>
      <c r="G4" s="8">
        <v>61</v>
      </c>
      <c r="H4" s="8">
        <f t="shared" si="0"/>
        <v>24.400000000000002</v>
      </c>
      <c r="I4" s="8">
        <v>66</v>
      </c>
      <c r="J4" s="8">
        <f t="shared" si="1"/>
        <v>39.6</v>
      </c>
      <c r="K4" s="8">
        <f t="shared" si="2"/>
        <v>64</v>
      </c>
      <c r="L4" s="7">
        <v>1</v>
      </c>
      <c r="M4" s="6" t="s">
        <v>60</v>
      </c>
    </row>
    <row r="5" spans="1:13" x14ac:dyDescent="0.25">
      <c r="A5" s="6">
        <v>3</v>
      </c>
      <c r="B5" s="7" t="s">
        <v>28</v>
      </c>
      <c r="C5" s="7" t="s">
        <v>5</v>
      </c>
      <c r="D5" s="7" t="s">
        <v>6</v>
      </c>
      <c r="E5" s="7" t="s">
        <v>7</v>
      </c>
      <c r="F5" s="7" t="s">
        <v>8</v>
      </c>
      <c r="G5" s="8">
        <v>66</v>
      </c>
      <c r="H5" s="8">
        <f>G5*0.4</f>
        <v>26.400000000000002</v>
      </c>
      <c r="I5" s="8">
        <v>80</v>
      </c>
      <c r="J5" s="8">
        <f>I5*0.6</f>
        <v>48</v>
      </c>
      <c r="K5" s="8">
        <f>J5+H5</f>
        <v>74.400000000000006</v>
      </c>
      <c r="L5" s="7">
        <v>1</v>
      </c>
      <c r="M5" s="6" t="s">
        <v>60</v>
      </c>
    </row>
    <row r="6" spans="1:13" x14ac:dyDescent="0.25">
      <c r="A6" s="9">
        <v>4</v>
      </c>
      <c r="B6" s="10" t="s">
        <v>25</v>
      </c>
      <c r="C6" s="10" t="s">
        <v>5</v>
      </c>
      <c r="D6" s="10" t="s">
        <v>6</v>
      </c>
      <c r="E6" s="10" t="s">
        <v>7</v>
      </c>
      <c r="F6" s="10" t="s">
        <v>8</v>
      </c>
      <c r="G6" s="11">
        <v>66</v>
      </c>
      <c r="H6" s="11">
        <f t="shared" si="0"/>
        <v>26.400000000000002</v>
      </c>
      <c r="I6" s="11">
        <v>79</v>
      </c>
      <c r="J6" s="11">
        <f t="shared" si="1"/>
        <v>47.4</v>
      </c>
      <c r="K6" s="11">
        <f t="shared" si="2"/>
        <v>73.8</v>
      </c>
      <c r="L6" s="10">
        <v>2</v>
      </c>
      <c r="M6" s="9" t="s">
        <v>69</v>
      </c>
    </row>
    <row r="7" spans="1:13" x14ac:dyDescent="0.25">
      <c r="A7" s="9">
        <v>5</v>
      </c>
      <c r="B7" s="10" t="s">
        <v>48</v>
      </c>
      <c r="C7" s="10" t="s">
        <v>5</v>
      </c>
      <c r="D7" s="10" t="s">
        <v>6</v>
      </c>
      <c r="E7" s="10" t="s">
        <v>7</v>
      </c>
      <c r="F7" s="10" t="s">
        <v>8</v>
      </c>
      <c r="G7" s="11">
        <v>66</v>
      </c>
      <c r="H7" s="11">
        <f t="shared" si="0"/>
        <v>26.400000000000002</v>
      </c>
      <c r="I7" s="11">
        <v>73</v>
      </c>
      <c r="J7" s="11">
        <f t="shared" si="1"/>
        <v>43.8</v>
      </c>
      <c r="K7" s="11">
        <f t="shared" si="2"/>
        <v>70.2</v>
      </c>
      <c r="L7" s="10">
        <v>3</v>
      </c>
      <c r="M7" s="9" t="s">
        <v>69</v>
      </c>
    </row>
    <row r="8" spans="1:13" x14ac:dyDescent="0.25">
      <c r="A8" s="6">
        <v>6</v>
      </c>
      <c r="B8" s="7" t="s">
        <v>45</v>
      </c>
      <c r="C8" s="7" t="s">
        <v>15</v>
      </c>
      <c r="D8" s="7" t="s">
        <v>16</v>
      </c>
      <c r="E8" s="7" t="s">
        <v>11</v>
      </c>
      <c r="F8" s="7" t="s">
        <v>17</v>
      </c>
      <c r="G8" s="8">
        <v>74</v>
      </c>
      <c r="H8" s="8">
        <f t="shared" si="0"/>
        <v>29.6</v>
      </c>
      <c r="I8" s="8">
        <v>80.2</v>
      </c>
      <c r="J8" s="8">
        <f t="shared" si="1"/>
        <v>48.12</v>
      </c>
      <c r="K8" s="8">
        <f t="shared" si="2"/>
        <v>77.72</v>
      </c>
      <c r="L8" s="7">
        <v>1</v>
      </c>
      <c r="M8" s="6" t="s">
        <v>60</v>
      </c>
    </row>
    <row r="9" spans="1:13" x14ac:dyDescent="0.25">
      <c r="A9" s="9">
        <v>7</v>
      </c>
      <c r="B9" s="10" t="s">
        <v>31</v>
      </c>
      <c r="C9" s="10" t="s">
        <v>15</v>
      </c>
      <c r="D9" s="10" t="s">
        <v>16</v>
      </c>
      <c r="E9" s="10" t="s">
        <v>11</v>
      </c>
      <c r="F9" s="10" t="s">
        <v>17</v>
      </c>
      <c r="G9" s="11">
        <v>71</v>
      </c>
      <c r="H9" s="11">
        <f t="shared" si="0"/>
        <v>28.400000000000002</v>
      </c>
      <c r="I9" s="11">
        <v>81.8</v>
      </c>
      <c r="J9" s="11">
        <f t="shared" si="1"/>
        <v>49.08</v>
      </c>
      <c r="K9" s="11">
        <f t="shared" si="2"/>
        <v>77.48</v>
      </c>
      <c r="L9" s="10">
        <v>2</v>
      </c>
      <c r="M9" s="9" t="s">
        <v>70</v>
      </c>
    </row>
    <row r="10" spans="1:13" x14ac:dyDescent="0.25">
      <c r="A10" s="9">
        <v>8</v>
      </c>
      <c r="B10" s="10" t="s">
        <v>35</v>
      </c>
      <c r="C10" s="10" t="s">
        <v>15</v>
      </c>
      <c r="D10" s="10" t="s">
        <v>16</v>
      </c>
      <c r="E10" s="10" t="s">
        <v>11</v>
      </c>
      <c r="F10" s="10" t="s">
        <v>17</v>
      </c>
      <c r="G10" s="11">
        <v>74</v>
      </c>
      <c r="H10" s="11">
        <f t="shared" si="0"/>
        <v>29.6</v>
      </c>
      <c r="I10" s="11">
        <v>69.400000000000006</v>
      </c>
      <c r="J10" s="11">
        <f t="shared" si="1"/>
        <v>41.64</v>
      </c>
      <c r="K10" s="11">
        <f t="shared" si="2"/>
        <v>71.240000000000009</v>
      </c>
      <c r="L10" s="10">
        <v>3</v>
      </c>
      <c r="M10" s="9" t="s">
        <v>69</v>
      </c>
    </row>
    <row r="11" spans="1:13" x14ac:dyDescent="0.25">
      <c r="A11" s="6">
        <v>9</v>
      </c>
      <c r="B11" s="7" t="s">
        <v>58</v>
      </c>
      <c r="C11" s="7" t="s">
        <v>15</v>
      </c>
      <c r="D11" s="7" t="s">
        <v>16</v>
      </c>
      <c r="E11" s="7" t="s">
        <v>54</v>
      </c>
      <c r="F11" s="7" t="s">
        <v>18</v>
      </c>
      <c r="G11" s="8">
        <v>60</v>
      </c>
      <c r="H11" s="8">
        <f t="shared" si="0"/>
        <v>24</v>
      </c>
      <c r="I11" s="8">
        <v>80.400000000000006</v>
      </c>
      <c r="J11" s="8">
        <f t="shared" si="1"/>
        <v>48.24</v>
      </c>
      <c r="K11" s="8">
        <f t="shared" si="2"/>
        <v>72.240000000000009</v>
      </c>
      <c r="L11" s="7">
        <v>1</v>
      </c>
      <c r="M11" s="12" t="s">
        <v>61</v>
      </c>
    </row>
    <row r="12" spans="1:13" x14ac:dyDescent="0.25">
      <c r="A12" s="9">
        <v>10</v>
      </c>
      <c r="B12" s="10" t="s">
        <v>57</v>
      </c>
      <c r="C12" s="10" t="s">
        <v>15</v>
      </c>
      <c r="D12" s="10" t="s">
        <v>16</v>
      </c>
      <c r="E12" s="10" t="s">
        <v>54</v>
      </c>
      <c r="F12" s="10" t="s">
        <v>18</v>
      </c>
      <c r="G12" s="11">
        <v>62</v>
      </c>
      <c r="H12" s="11">
        <f t="shared" si="0"/>
        <v>24.8</v>
      </c>
      <c r="I12" s="11">
        <v>74</v>
      </c>
      <c r="J12" s="11">
        <f t="shared" si="1"/>
        <v>44.4</v>
      </c>
      <c r="K12" s="11">
        <f t="shared" si="2"/>
        <v>69.2</v>
      </c>
      <c r="L12" s="10">
        <v>2</v>
      </c>
      <c r="M12" s="13" t="s">
        <v>70</v>
      </c>
    </row>
    <row r="13" spans="1:13" x14ac:dyDescent="0.25">
      <c r="A13" s="9">
        <v>11</v>
      </c>
      <c r="B13" s="10" t="s">
        <v>56</v>
      </c>
      <c r="C13" s="10" t="s">
        <v>15</v>
      </c>
      <c r="D13" s="10" t="s">
        <v>16</v>
      </c>
      <c r="E13" s="10" t="s">
        <v>54</v>
      </c>
      <c r="F13" s="10" t="s">
        <v>18</v>
      </c>
      <c r="G13" s="11">
        <v>61</v>
      </c>
      <c r="H13" s="11">
        <f t="shared" si="0"/>
        <v>24.400000000000002</v>
      </c>
      <c r="I13" s="11">
        <v>71</v>
      </c>
      <c r="J13" s="11">
        <f t="shared" si="1"/>
        <v>42.6</v>
      </c>
      <c r="K13" s="11">
        <f t="shared" si="2"/>
        <v>67</v>
      </c>
      <c r="L13" s="10">
        <v>3</v>
      </c>
      <c r="M13" s="13" t="s">
        <v>70</v>
      </c>
    </row>
    <row r="14" spans="1:13" x14ac:dyDescent="0.25">
      <c r="A14" s="9">
        <v>12</v>
      </c>
      <c r="B14" s="10" t="s">
        <v>55</v>
      </c>
      <c r="C14" s="10" t="s">
        <v>15</v>
      </c>
      <c r="D14" s="10" t="s">
        <v>16</v>
      </c>
      <c r="E14" s="10" t="s">
        <v>54</v>
      </c>
      <c r="F14" s="10" t="s">
        <v>18</v>
      </c>
      <c r="G14" s="11">
        <v>60</v>
      </c>
      <c r="H14" s="11">
        <f t="shared" si="0"/>
        <v>24</v>
      </c>
      <c r="I14" s="11">
        <v>68.8</v>
      </c>
      <c r="J14" s="11">
        <f t="shared" si="1"/>
        <v>41.279999999999994</v>
      </c>
      <c r="K14" s="11">
        <f t="shared" si="2"/>
        <v>65.28</v>
      </c>
      <c r="L14" s="10">
        <v>4</v>
      </c>
      <c r="M14" s="13" t="s">
        <v>70</v>
      </c>
    </row>
    <row r="15" spans="1:13" x14ac:dyDescent="0.25">
      <c r="A15" s="6">
        <v>13</v>
      </c>
      <c r="B15" s="7" t="s">
        <v>44</v>
      </c>
      <c r="C15" s="7" t="s">
        <v>9</v>
      </c>
      <c r="D15" s="7" t="s">
        <v>10</v>
      </c>
      <c r="E15" s="7" t="s">
        <v>11</v>
      </c>
      <c r="F15" s="7" t="s">
        <v>12</v>
      </c>
      <c r="G15" s="8">
        <v>73</v>
      </c>
      <c r="H15" s="8">
        <f t="shared" ref="H15:H19" si="3">G15*0.4</f>
        <v>29.200000000000003</v>
      </c>
      <c r="I15" s="8">
        <v>74.400000000000006</v>
      </c>
      <c r="J15" s="8">
        <f t="shared" ref="J15:J19" si="4">I15*0.6</f>
        <v>44.64</v>
      </c>
      <c r="K15" s="8">
        <f t="shared" ref="K15:K19" si="5">J15+H15</f>
        <v>73.84</v>
      </c>
      <c r="L15" s="7">
        <v>1</v>
      </c>
      <c r="M15" s="12" t="s">
        <v>74</v>
      </c>
    </row>
    <row r="16" spans="1:13" x14ac:dyDescent="0.25">
      <c r="A16" s="9">
        <v>14</v>
      </c>
      <c r="B16" s="10" t="s">
        <v>30</v>
      </c>
      <c r="C16" s="10" t="s">
        <v>9</v>
      </c>
      <c r="D16" s="10" t="s">
        <v>10</v>
      </c>
      <c r="E16" s="10" t="s">
        <v>11</v>
      </c>
      <c r="F16" s="10" t="s">
        <v>12</v>
      </c>
      <c r="G16" s="11">
        <v>70</v>
      </c>
      <c r="H16" s="11">
        <f t="shared" si="3"/>
        <v>28</v>
      </c>
      <c r="I16" s="11">
        <v>76</v>
      </c>
      <c r="J16" s="11">
        <f t="shared" si="4"/>
        <v>45.6</v>
      </c>
      <c r="K16" s="11">
        <f t="shared" si="5"/>
        <v>73.599999999999994</v>
      </c>
      <c r="L16" s="10">
        <v>2</v>
      </c>
      <c r="M16" s="13" t="s">
        <v>69</v>
      </c>
    </row>
    <row r="17" spans="1:13" x14ac:dyDescent="0.25">
      <c r="A17" s="9">
        <v>15</v>
      </c>
      <c r="B17" s="10" t="s">
        <v>46</v>
      </c>
      <c r="C17" s="10" t="s">
        <v>9</v>
      </c>
      <c r="D17" s="10" t="s">
        <v>10</v>
      </c>
      <c r="E17" s="10" t="s">
        <v>11</v>
      </c>
      <c r="F17" s="10" t="s">
        <v>12</v>
      </c>
      <c r="G17" s="11">
        <v>78</v>
      </c>
      <c r="H17" s="11">
        <f t="shared" si="3"/>
        <v>31.200000000000003</v>
      </c>
      <c r="I17" s="11">
        <v>69.2</v>
      </c>
      <c r="J17" s="11">
        <f t="shared" si="4"/>
        <v>41.52</v>
      </c>
      <c r="K17" s="11">
        <f t="shared" si="5"/>
        <v>72.72</v>
      </c>
      <c r="L17" s="10">
        <v>3</v>
      </c>
      <c r="M17" s="13" t="s">
        <v>69</v>
      </c>
    </row>
    <row r="18" spans="1:13" x14ac:dyDescent="0.25">
      <c r="A18" s="9">
        <v>16</v>
      </c>
      <c r="B18" s="10" t="s">
        <v>42</v>
      </c>
      <c r="C18" s="10" t="s">
        <v>9</v>
      </c>
      <c r="D18" s="10" t="s">
        <v>10</v>
      </c>
      <c r="E18" s="10" t="s">
        <v>11</v>
      </c>
      <c r="F18" s="10" t="s">
        <v>12</v>
      </c>
      <c r="G18" s="11">
        <v>70</v>
      </c>
      <c r="H18" s="11">
        <f t="shared" si="3"/>
        <v>28</v>
      </c>
      <c r="I18" s="11">
        <v>74</v>
      </c>
      <c r="J18" s="11">
        <f t="shared" si="4"/>
        <v>44.4</v>
      </c>
      <c r="K18" s="11">
        <f t="shared" si="5"/>
        <v>72.400000000000006</v>
      </c>
      <c r="L18" s="10">
        <v>4</v>
      </c>
      <c r="M18" s="13" t="s">
        <v>69</v>
      </c>
    </row>
    <row r="19" spans="1:13" x14ac:dyDescent="0.25">
      <c r="A19" s="9">
        <v>17</v>
      </c>
      <c r="B19" s="10" t="s">
        <v>53</v>
      </c>
      <c r="C19" s="10" t="s">
        <v>9</v>
      </c>
      <c r="D19" s="10" t="s">
        <v>10</v>
      </c>
      <c r="E19" s="10" t="s">
        <v>11</v>
      </c>
      <c r="F19" s="10" t="s">
        <v>12</v>
      </c>
      <c r="G19" s="11">
        <v>70</v>
      </c>
      <c r="H19" s="11">
        <f t="shared" si="3"/>
        <v>28</v>
      </c>
      <c r="I19" s="11">
        <v>72.2</v>
      </c>
      <c r="J19" s="11">
        <f t="shared" si="4"/>
        <v>43.32</v>
      </c>
      <c r="K19" s="11">
        <f t="shared" si="5"/>
        <v>71.319999999999993</v>
      </c>
      <c r="L19" s="10">
        <v>5</v>
      </c>
      <c r="M19" s="13" t="s">
        <v>70</v>
      </c>
    </row>
    <row r="20" spans="1:13" x14ac:dyDescent="0.25">
      <c r="A20" s="6">
        <v>18</v>
      </c>
      <c r="B20" s="7" t="s">
        <v>32</v>
      </c>
      <c r="C20" s="7" t="s">
        <v>20</v>
      </c>
      <c r="D20" s="7" t="s">
        <v>21</v>
      </c>
      <c r="E20" s="7" t="s">
        <v>11</v>
      </c>
      <c r="F20" s="7" t="s">
        <v>19</v>
      </c>
      <c r="G20" s="8">
        <v>81</v>
      </c>
      <c r="H20" s="8">
        <f t="shared" si="0"/>
        <v>32.4</v>
      </c>
      <c r="I20" s="8">
        <v>78.2</v>
      </c>
      <c r="J20" s="8">
        <f t="shared" si="1"/>
        <v>46.92</v>
      </c>
      <c r="K20" s="8">
        <f t="shared" si="2"/>
        <v>79.319999999999993</v>
      </c>
      <c r="L20" s="7">
        <v>1</v>
      </c>
      <c r="M20" s="12" t="s">
        <v>60</v>
      </c>
    </row>
    <row r="21" spans="1:13" x14ac:dyDescent="0.25">
      <c r="A21" s="9">
        <v>19</v>
      </c>
      <c r="B21" s="10" t="s">
        <v>51</v>
      </c>
      <c r="C21" s="10" t="s">
        <v>20</v>
      </c>
      <c r="D21" s="10" t="s">
        <v>21</v>
      </c>
      <c r="E21" s="10" t="s">
        <v>11</v>
      </c>
      <c r="F21" s="10" t="s">
        <v>19</v>
      </c>
      <c r="G21" s="11">
        <v>73</v>
      </c>
      <c r="H21" s="11">
        <f t="shared" si="0"/>
        <v>29.200000000000003</v>
      </c>
      <c r="I21" s="11">
        <v>78</v>
      </c>
      <c r="J21" s="11">
        <f t="shared" si="1"/>
        <v>46.8</v>
      </c>
      <c r="K21" s="11">
        <f t="shared" si="2"/>
        <v>76</v>
      </c>
      <c r="L21" s="10">
        <v>2</v>
      </c>
      <c r="M21" s="13" t="s">
        <v>69</v>
      </c>
    </row>
    <row r="22" spans="1:13" x14ac:dyDescent="0.25">
      <c r="A22" s="9">
        <v>20</v>
      </c>
      <c r="B22" s="10" t="s">
        <v>38</v>
      </c>
      <c r="C22" s="10" t="s">
        <v>20</v>
      </c>
      <c r="D22" s="10" t="s">
        <v>21</v>
      </c>
      <c r="E22" s="10" t="s">
        <v>11</v>
      </c>
      <c r="F22" s="10" t="s">
        <v>19</v>
      </c>
      <c r="G22" s="11">
        <v>73</v>
      </c>
      <c r="H22" s="11">
        <f>G22*0.4</f>
        <v>29.200000000000003</v>
      </c>
      <c r="I22" s="11">
        <v>70.599999999999994</v>
      </c>
      <c r="J22" s="11">
        <f>I22*0.6</f>
        <v>42.359999999999992</v>
      </c>
      <c r="K22" s="11">
        <f>J22+H22</f>
        <v>71.56</v>
      </c>
      <c r="L22" s="10">
        <v>3</v>
      </c>
      <c r="M22" s="13" t="s">
        <v>69</v>
      </c>
    </row>
    <row r="23" spans="1:13" x14ac:dyDescent="0.25">
      <c r="A23" s="6">
        <v>21</v>
      </c>
      <c r="B23" s="7" t="s">
        <v>47</v>
      </c>
      <c r="C23" s="7" t="s">
        <v>20</v>
      </c>
      <c r="D23" s="7" t="s">
        <v>21</v>
      </c>
      <c r="E23" s="7" t="s">
        <v>34</v>
      </c>
      <c r="F23" s="7" t="s">
        <v>22</v>
      </c>
      <c r="G23" s="8">
        <v>53</v>
      </c>
      <c r="H23" s="8">
        <f t="shared" si="0"/>
        <v>21.200000000000003</v>
      </c>
      <c r="I23" s="8">
        <v>72.599999999999994</v>
      </c>
      <c r="J23" s="8">
        <f t="shared" si="1"/>
        <v>43.559999999999995</v>
      </c>
      <c r="K23" s="8">
        <f t="shared" si="2"/>
        <v>64.759999999999991</v>
      </c>
      <c r="L23" s="7">
        <v>1</v>
      </c>
      <c r="M23" s="12" t="s">
        <v>61</v>
      </c>
    </row>
    <row r="24" spans="1:13" x14ac:dyDescent="0.25">
      <c r="A24" s="9">
        <v>22</v>
      </c>
      <c r="B24" s="10" t="s">
        <v>33</v>
      </c>
      <c r="C24" s="10" t="s">
        <v>20</v>
      </c>
      <c r="D24" s="10" t="s">
        <v>21</v>
      </c>
      <c r="E24" s="10" t="s">
        <v>34</v>
      </c>
      <c r="F24" s="10" t="s">
        <v>22</v>
      </c>
      <c r="G24" s="11">
        <v>57</v>
      </c>
      <c r="H24" s="11">
        <f t="shared" si="0"/>
        <v>22.8</v>
      </c>
      <c r="I24" s="14" t="s">
        <v>75</v>
      </c>
      <c r="J24" s="11" t="s">
        <v>76</v>
      </c>
      <c r="K24" s="11" t="s">
        <v>71</v>
      </c>
      <c r="L24" s="11" t="s">
        <v>71</v>
      </c>
      <c r="M24" s="13" t="s">
        <v>69</v>
      </c>
    </row>
    <row r="25" spans="1:13" x14ac:dyDescent="0.25">
      <c r="A25" s="9">
        <v>23</v>
      </c>
      <c r="B25" s="10" t="s">
        <v>41</v>
      </c>
      <c r="C25" s="10" t="s">
        <v>20</v>
      </c>
      <c r="D25" s="10" t="s">
        <v>21</v>
      </c>
      <c r="E25" s="10" t="s">
        <v>34</v>
      </c>
      <c r="F25" s="10" t="s">
        <v>22</v>
      </c>
      <c r="G25" s="11">
        <v>56</v>
      </c>
      <c r="H25" s="11">
        <f t="shared" si="0"/>
        <v>22.400000000000002</v>
      </c>
      <c r="I25" s="14" t="s">
        <v>75</v>
      </c>
      <c r="J25" s="11" t="s">
        <v>76</v>
      </c>
      <c r="K25" s="11" t="s">
        <v>71</v>
      </c>
      <c r="L25" s="11" t="s">
        <v>71</v>
      </c>
      <c r="M25" s="13" t="s">
        <v>69</v>
      </c>
    </row>
    <row r="26" spans="1:13" x14ac:dyDescent="0.25">
      <c r="A26" s="6">
        <v>24</v>
      </c>
      <c r="B26" s="7" t="s">
        <v>36</v>
      </c>
      <c r="C26" s="7" t="s">
        <v>20</v>
      </c>
      <c r="D26" s="7" t="s">
        <v>21</v>
      </c>
      <c r="E26" s="7" t="s">
        <v>37</v>
      </c>
      <c r="F26" s="7" t="s">
        <v>23</v>
      </c>
      <c r="G26" s="8">
        <v>55</v>
      </c>
      <c r="H26" s="8">
        <f t="shared" si="0"/>
        <v>22</v>
      </c>
      <c r="I26" s="8">
        <v>78.599999999999994</v>
      </c>
      <c r="J26" s="8">
        <f t="shared" si="1"/>
        <v>47.16</v>
      </c>
      <c r="K26" s="8">
        <f>J26+H26</f>
        <v>69.16</v>
      </c>
      <c r="L26" s="7">
        <v>1</v>
      </c>
      <c r="M26" s="12" t="s">
        <v>61</v>
      </c>
    </row>
    <row r="27" spans="1:13" x14ac:dyDescent="0.25">
      <c r="A27" s="6">
        <v>25</v>
      </c>
      <c r="B27" s="7" t="s">
        <v>43</v>
      </c>
      <c r="C27" s="7" t="s">
        <v>26</v>
      </c>
      <c r="D27" s="7" t="s">
        <v>27</v>
      </c>
      <c r="E27" s="7" t="s">
        <v>11</v>
      </c>
      <c r="F27" s="7" t="s">
        <v>24</v>
      </c>
      <c r="G27" s="8">
        <v>73</v>
      </c>
      <c r="H27" s="8">
        <f t="shared" si="0"/>
        <v>29.200000000000003</v>
      </c>
      <c r="I27" s="8">
        <v>74.2</v>
      </c>
      <c r="J27" s="8">
        <f t="shared" si="1"/>
        <v>44.52</v>
      </c>
      <c r="K27" s="8">
        <f>J27+H27</f>
        <v>73.72</v>
      </c>
      <c r="L27" s="7">
        <v>1</v>
      </c>
      <c r="M27" s="12" t="s">
        <v>61</v>
      </c>
    </row>
    <row r="28" spans="1:13" x14ac:dyDescent="0.25">
      <c r="A28" s="9">
        <v>26</v>
      </c>
      <c r="B28" s="10" t="s">
        <v>52</v>
      </c>
      <c r="C28" s="10" t="s">
        <v>26</v>
      </c>
      <c r="D28" s="10" t="s">
        <v>27</v>
      </c>
      <c r="E28" s="10" t="s">
        <v>11</v>
      </c>
      <c r="F28" s="10" t="s">
        <v>24</v>
      </c>
      <c r="G28" s="11">
        <v>71</v>
      </c>
      <c r="H28" s="11">
        <f t="shared" si="0"/>
        <v>28.400000000000002</v>
      </c>
      <c r="I28" s="11">
        <v>75.2</v>
      </c>
      <c r="J28" s="11">
        <f t="shared" si="1"/>
        <v>45.12</v>
      </c>
      <c r="K28" s="11">
        <f>J28+H28</f>
        <v>73.52</v>
      </c>
      <c r="L28" s="10">
        <v>2</v>
      </c>
      <c r="M28" s="13" t="s">
        <v>69</v>
      </c>
    </row>
    <row r="29" spans="1:13" x14ac:dyDescent="0.25">
      <c r="A29" s="9">
        <v>27</v>
      </c>
      <c r="B29" s="10" t="s">
        <v>29</v>
      </c>
      <c r="C29" s="10" t="s">
        <v>26</v>
      </c>
      <c r="D29" s="10" t="s">
        <v>27</v>
      </c>
      <c r="E29" s="10" t="s">
        <v>11</v>
      </c>
      <c r="F29" s="10" t="s">
        <v>24</v>
      </c>
      <c r="G29" s="11">
        <v>78</v>
      </c>
      <c r="H29" s="11">
        <f t="shared" si="0"/>
        <v>31.200000000000003</v>
      </c>
      <c r="I29" s="11">
        <v>67.400000000000006</v>
      </c>
      <c r="J29" s="11">
        <f t="shared" si="1"/>
        <v>40.440000000000005</v>
      </c>
      <c r="K29" s="11">
        <f>J29+H29</f>
        <v>71.640000000000015</v>
      </c>
      <c r="L29" s="10">
        <v>3</v>
      </c>
      <c r="M29" s="13" t="s">
        <v>72</v>
      </c>
    </row>
  </sheetData>
  <sortState xmlns:xlrd2="http://schemas.microsoft.com/office/spreadsheetml/2017/richdata2" ref="A3:O33">
    <sortCondition ref="A2"/>
  </sortState>
  <mergeCells count="1">
    <mergeCell ref="A1:M1"/>
  </mergeCells>
  <phoneticPr fontId="1" type="noConversion"/>
  <conditionalFormatting sqref="B1:B1048576">
    <cfRule type="duplicateValues" dxfId="0" priority="1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人员名单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平平猪</cp:lastModifiedBy>
  <cp:lastPrinted>2023-08-26T05:30:13Z</cp:lastPrinted>
  <dcterms:created xsi:type="dcterms:W3CDTF">2023-08-09T08:12:20Z</dcterms:created>
  <dcterms:modified xsi:type="dcterms:W3CDTF">2023-08-28T03:12:36Z</dcterms:modified>
</cp:coreProperties>
</file>