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895" windowHeight="9930"/>
  </bookViews>
  <sheets>
    <sheet name="黔南州2023年特岗教师补充招聘计划表" sheetId="1" r:id="rId1"/>
    <sheet name="带公式表格" sheetId="2" state="hidden" r:id="rId2"/>
  </sheets>
  <calcPr calcId="144525"/>
</workbook>
</file>

<file path=xl/sharedStrings.xml><?xml version="1.0" encoding="utf-8"?>
<sst xmlns="http://schemas.openxmlformats.org/spreadsheetml/2006/main" count="62">
  <si>
    <t>附件1</t>
  </si>
  <si>
    <t>黔南州2023年特岗教师补充招聘计划表</t>
  </si>
  <si>
    <t>序号</t>
  </si>
  <si>
    <t>设岗县</t>
  </si>
  <si>
    <t>中央“特岗计划”教师招聘计划</t>
  </si>
  <si>
    <t>备注</t>
  </si>
  <si>
    <t>小计2</t>
  </si>
  <si>
    <t>学段</t>
  </si>
  <si>
    <t>小计1</t>
  </si>
  <si>
    <t>语文</t>
  </si>
  <si>
    <t>数学</t>
  </si>
  <si>
    <t>物理</t>
  </si>
  <si>
    <t>道德与法治</t>
  </si>
  <si>
    <t>音乐</t>
  </si>
  <si>
    <t>体育</t>
  </si>
  <si>
    <t>心理健康</t>
  </si>
  <si>
    <t>都匀市</t>
  </si>
  <si>
    <t>初中</t>
  </si>
  <si>
    <t>小学</t>
  </si>
  <si>
    <t>福泉市</t>
  </si>
  <si>
    <t>瓮安县</t>
  </si>
  <si>
    <t>龙里县</t>
  </si>
  <si>
    <t>三都县</t>
  </si>
  <si>
    <t>荔波县</t>
  </si>
  <si>
    <t>罗甸县</t>
  </si>
  <si>
    <t>合计</t>
  </si>
  <si>
    <t>附件</t>
  </si>
  <si>
    <t>贵州省2023年“特岗计划”需求申报表</t>
  </si>
  <si>
    <t>县（市）教育局（盖章）</t>
  </si>
  <si>
    <t>填表人：</t>
  </si>
  <si>
    <t>填报时间：    年   月   日</t>
  </si>
  <si>
    <t>“特岗计划”申报总计</t>
  </si>
  <si>
    <t>中央“特岗计划”教师申报数</t>
  </si>
  <si>
    <t>地方“特岗计划”教师申报数</t>
  </si>
  <si>
    <t>中央与地方计划的
比例（不得低于8:2）</t>
  </si>
  <si>
    <t>设岗县类型</t>
  </si>
  <si>
    <t>小计</t>
  </si>
  <si>
    <t>英语</t>
  </si>
  <si>
    <t>化学</t>
  </si>
  <si>
    <t>生物</t>
  </si>
  <si>
    <t>地理</t>
  </si>
  <si>
    <t>历史</t>
  </si>
  <si>
    <t>政治</t>
  </si>
  <si>
    <t>美术</t>
  </si>
  <si>
    <t>信息技术</t>
  </si>
  <si>
    <t>科学</t>
  </si>
  <si>
    <t>其他</t>
  </si>
  <si>
    <t>幼儿园</t>
  </si>
  <si>
    <t>6:2</t>
  </si>
  <si>
    <t>8:2</t>
  </si>
  <si>
    <t>贵定县</t>
  </si>
  <si>
    <t>小学政治为道德与法治</t>
  </si>
  <si>
    <t>8</t>
  </si>
  <si>
    <t>长顺县</t>
  </si>
  <si>
    <t>1,4</t>
  </si>
  <si>
    <t>1,2</t>
  </si>
  <si>
    <t>市（州）</t>
  </si>
  <si>
    <t>9.6:2</t>
  </si>
  <si>
    <t>注： 设岗县类型编号：1——连片特殊困难地区和三区三州县；2——国贫县；3——原“两基”攻坚县；4——少数民族自治州、边境县、少数民族自治县和少小民族县；5——省贫县；0——其他。</t>
  </si>
  <si>
    <t xml:space="preserve">县（市）委编办（盖章）：                                  县（市）教育局（盖章）： </t>
  </si>
  <si>
    <t xml:space="preserve">                                 年   月    日                                           年   月   日</t>
  </si>
  <si>
    <t>县（市）人力资源和社会保障局（盖章）：                    县（市）财政局（盖章）：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</si>
</sst>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_ "/>
  </numFmts>
  <fonts count="33">
    <font>
      <sz val="1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3"/>
      <color indexed="8"/>
      <name val="黑体"/>
      <charset val="134"/>
    </font>
    <font>
      <sz val="16"/>
      <color theme="1"/>
      <name val="黑体"/>
      <charset val="134"/>
    </font>
    <font>
      <sz val="22"/>
      <color theme="1"/>
      <name val="方正小标宋简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ajor"/>
    </font>
    <font>
      <sz val="15"/>
      <color theme="1"/>
      <name val="Times New Roman"/>
      <charset val="134"/>
    </font>
    <font>
      <sz val="10"/>
      <color theme="1"/>
      <name val="宋体"/>
      <charset val="134"/>
      <scheme val="major"/>
    </font>
    <font>
      <b/>
      <sz val="12"/>
      <color theme="1"/>
      <name val="宋体"/>
      <charset val="134"/>
      <scheme val="minor"/>
    </font>
    <font>
      <sz val="13"/>
      <color theme="1"/>
      <name val="Times New Roman"/>
      <charset val="134"/>
    </font>
    <font>
      <sz val="8"/>
      <color theme="1"/>
      <name val="宋体"/>
      <charset val="134"/>
      <scheme val="minor"/>
    </font>
    <font>
      <sz val="11"/>
      <name val="宋体"/>
      <charset val="134"/>
      <scheme val="major"/>
    </font>
    <font>
      <sz val="10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9" fillId="14" borderId="7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5" fillId="20" borderId="8" applyNumberFormat="0" applyFont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7" fillId="21" borderId="10" applyNumberFormat="0" applyAlignment="0" applyProtection="0">
      <alignment vertical="center"/>
    </xf>
    <xf numFmtId="0" fontId="29" fillId="21" borderId="7" applyNumberFormat="0" applyAlignment="0" applyProtection="0">
      <alignment vertical="center"/>
    </xf>
    <xf numFmtId="0" fontId="31" fillId="24" borderId="12" applyNumberFormat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2" fillId="0" borderId="0" xfId="0" applyFont="1" applyFill="1" applyAlignme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1" fillId="0" borderId="0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49" fontId="10" fillId="2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/>
    </xf>
    <xf numFmtId="0" fontId="13" fillId="2" borderId="1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0"/>
  <sheetViews>
    <sheetView showZeros="0" tabSelected="1" zoomScale="85" zoomScaleNormal="85" workbookViewId="0">
      <pane xSplit="3" ySplit="4" topLeftCell="D5" activePane="bottomRight" state="frozen"/>
      <selection/>
      <selection pane="topRight"/>
      <selection pane="bottomLeft"/>
      <selection pane="bottomRight" activeCell="O17" sqref="O17"/>
    </sheetView>
  </sheetViews>
  <sheetFormatPr defaultColWidth="9" defaultRowHeight="14.25"/>
  <cols>
    <col min="1" max="1" width="5.275" style="2" customWidth="1"/>
    <col min="2" max="2" width="8.60833333333333" style="2" customWidth="1"/>
    <col min="3" max="3" width="5.5" style="2" customWidth="1"/>
    <col min="4" max="4" width="5.125" style="2" customWidth="1"/>
    <col min="5" max="5" width="19.5" style="2" customWidth="1"/>
    <col min="6" max="12" width="12.625" style="2" customWidth="1"/>
    <col min="13" max="13" width="8.88333333333333" style="2" customWidth="1"/>
    <col min="14" max="16384" width="9" style="2"/>
  </cols>
  <sheetData>
    <row r="1" ht="20.25" spans="1:13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ht="27.75" customHeight="1" spans="1:13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ht="50" customHeight="1" spans="1:13">
      <c r="A3" s="7" t="s">
        <v>2</v>
      </c>
      <c r="B3" s="8" t="s">
        <v>3</v>
      </c>
      <c r="C3" s="24" t="s">
        <v>4</v>
      </c>
      <c r="D3" s="25"/>
      <c r="E3" s="25"/>
      <c r="F3" s="25"/>
      <c r="G3" s="25"/>
      <c r="H3" s="25"/>
      <c r="I3" s="25"/>
      <c r="J3" s="25"/>
      <c r="K3" s="25"/>
      <c r="L3" s="25"/>
      <c r="M3" s="8" t="s">
        <v>5</v>
      </c>
    </row>
    <row r="4" ht="30" customHeight="1" spans="1:13">
      <c r="A4" s="7"/>
      <c r="B4" s="8"/>
      <c r="C4" s="7" t="s">
        <v>6</v>
      </c>
      <c r="D4" s="8" t="s">
        <v>7</v>
      </c>
      <c r="E4" s="26" t="s">
        <v>8</v>
      </c>
      <c r="F4" s="9" t="s">
        <v>9</v>
      </c>
      <c r="G4" s="9" t="s">
        <v>10</v>
      </c>
      <c r="H4" s="9" t="s">
        <v>11</v>
      </c>
      <c r="I4" s="30" t="s">
        <v>12</v>
      </c>
      <c r="J4" s="9" t="s">
        <v>13</v>
      </c>
      <c r="K4" s="9" t="s">
        <v>14</v>
      </c>
      <c r="L4" s="9" t="s">
        <v>15</v>
      </c>
      <c r="M4" s="8"/>
    </row>
    <row r="5" ht="20" customHeight="1" spans="1:13">
      <c r="A5" s="8">
        <v>1</v>
      </c>
      <c r="B5" s="8" t="s">
        <v>16</v>
      </c>
      <c r="C5" s="10">
        <f>E5+E6</f>
        <v>3</v>
      </c>
      <c r="D5" s="13" t="s">
        <v>17</v>
      </c>
      <c r="E5" s="27">
        <f>SUM(F5:L5)</f>
        <v>1</v>
      </c>
      <c r="F5" s="21"/>
      <c r="G5" s="21">
        <v>1</v>
      </c>
      <c r="H5" s="21"/>
      <c r="I5" s="21"/>
      <c r="J5" s="21"/>
      <c r="K5" s="21"/>
      <c r="L5" s="21"/>
      <c r="M5" s="8"/>
    </row>
    <row r="6" ht="20" customHeight="1" spans="1:13">
      <c r="A6" s="8"/>
      <c r="B6" s="8"/>
      <c r="C6" s="10"/>
      <c r="D6" s="11" t="s">
        <v>18</v>
      </c>
      <c r="E6" s="28">
        <f>SUM(F6:L6)</f>
        <v>2</v>
      </c>
      <c r="F6" s="28"/>
      <c r="G6" s="28">
        <v>2</v>
      </c>
      <c r="H6" s="28"/>
      <c r="I6" s="28"/>
      <c r="J6" s="28"/>
      <c r="K6" s="28"/>
      <c r="L6" s="28"/>
      <c r="M6" s="8"/>
    </row>
    <row r="7" ht="20" customHeight="1" spans="1:13">
      <c r="A7" s="8">
        <v>2</v>
      </c>
      <c r="B7" s="8" t="s">
        <v>19</v>
      </c>
      <c r="C7" s="10">
        <f>E7+E8</f>
        <v>6</v>
      </c>
      <c r="D7" s="13" t="s">
        <v>17</v>
      </c>
      <c r="E7" s="27">
        <f t="shared" ref="E7:E18" si="0">SUM(F7:L7)</f>
        <v>1</v>
      </c>
      <c r="F7" s="21"/>
      <c r="G7" s="21">
        <v>1</v>
      </c>
      <c r="H7" s="21"/>
      <c r="I7" s="21"/>
      <c r="J7" s="21"/>
      <c r="K7" s="21"/>
      <c r="L7" s="21"/>
      <c r="M7" s="8"/>
    </row>
    <row r="8" ht="20" customHeight="1" spans="1:13">
      <c r="A8" s="8"/>
      <c r="B8" s="8"/>
      <c r="C8" s="10"/>
      <c r="D8" s="11" t="s">
        <v>18</v>
      </c>
      <c r="E8" s="28">
        <f t="shared" si="0"/>
        <v>5</v>
      </c>
      <c r="F8" s="28"/>
      <c r="G8" s="28">
        <v>3</v>
      </c>
      <c r="H8" s="28"/>
      <c r="I8" s="28">
        <v>1</v>
      </c>
      <c r="J8" s="28"/>
      <c r="K8" s="28"/>
      <c r="L8" s="28">
        <v>1</v>
      </c>
      <c r="M8" s="8"/>
    </row>
    <row r="9" ht="20" customHeight="1" spans="1:13">
      <c r="A9" s="8">
        <v>3</v>
      </c>
      <c r="B9" s="8" t="s">
        <v>20</v>
      </c>
      <c r="C9" s="10">
        <f>E9+E10</f>
        <v>6</v>
      </c>
      <c r="D9" s="13" t="s">
        <v>17</v>
      </c>
      <c r="E9" s="27">
        <f t="shared" si="0"/>
        <v>3</v>
      </c>
      <c r="F9" s="21"/>
      <c r="G9" s="21">
        <v>1</v>
      </c>
      <c r="H9" s="21"/>
      <c r="I9" s="21"/>
      <c r="J9" s="21">
        <v>1</v>
      </c>
      <c r="K9" s="21">
        <v>1</v>
      </c>
      <c r="L9" s="21"/>
      <c r="M9" s="8"/>
    </row>
    <row r="10" ht="20" customHeight="1" spans="1:13">
      <c r="A10" s="8"/>
      <c r="B10" s="8"/>
      <c r="C10" s="10"/>
      <c r="D10" s="11" t="s">
        <v>18</v>
      </c>
      <c r="E10" s="28">
        <f t="shared" si="0"/>
        <v>3</v>
      </c>
      <c r="F10" s="28"/>
      <c r="G10" s="28">
        <v>3</v>
      </c>
      <c r="H10" s="28"/>
      <c r="I10" s="28"/>
      <c r="J10" s="28"/>
      <c r="K10" s="28"/>
      <c r="L10" s="28"/>
      <c r="M10" s="8"/>
    </row>
    <row r="11" ht="20" customHeight="1" spans="1:13">
      <c r="A11" s="8">
        <v>4</v>
      </c>
      <c r="B11" s="8" t="s">
        <v>21</v>
      </c>
      <c r="C11" s="10">
        <f>E11+E12</f>
        <v>9</v>
      </c>
      <c r="D11" s="13" t="s">
        <v>17</v>
      </c>
      <c r="E11" s="27">
        <f t="shared" si="0"/>
        <v>3</v>
      </c>
      <c r="F11" s="21"/>
      <c r="G11" s="21">
        <v>2</v>
      </c>
      <c r="H11" s="21">
        <v>1</v>
      </c>
      <c r="I11" s="21"/>
      <c r="J11" s="21"/>
      <c r="K11" s="21"/>
      <c r="L11" s="21"/>
      <c r="M11" s="31"/>
    </row>
    <row r="12" ht="20" customHeight="1" spans="1:13">
      <c r="A12" s="8"/>
      <c r="B12" s="8"/>
      <c r="C12" s="10"/>
      <c r="D12" s="11" t="s">
        <v>18</v>
      </c>
      <c r="E12" s="28">
        <f t="shared" si="0"/>
        <v>6</v>
      </c>
      <c r="F12" s="28"/>
      <c r="G12" s="28">
        <v>5</v>
      </c>
      <c r="H12" s="28"/>
      <c r="I12" s="28"/>
      <c r="J12" s="28">
        <v>1</v>
      </c>
      <c r="K12" s="28"/>
      <c r="L12" s="28"/>
      <c r="M12" s="32"/>
    </row>
    <row r="13" s="2" customFormat="1" ht="20" customHeight="1" spans="1:13">
      <c r="A13" s="8">
        <v>5</v>
      </c>
      <c r="B13" s="8" t="s">
        <v>22</v>
      </c>
      <c r="C13" s="10">
        <f>E13+E14</f>
        <v>7</v>
      </c>
      <c r="D13" s="13" t="s">
        <v>17</v>
      </c>
      <c r="E13" s="27">
        <f t="shared" si="0"/>
        <v>4</v>
      </c>
      <c r="F13" s="21">
        <v>4</v>
      </c>
      <c r="G13" s="21"/>
      <c r="H13" s="21"/>
      <c r="I13" s="21"/>
      <c r="J13" s="21"/>
      <c r="K13" s="21"/>
      <c r="L13" s="21"/>
      <c r="M13" s="33"/>
    </row>
    <row r="14" s="2" customFormat="1" ht="20" customHeight="1" spans="1:13">
      <c r="A14" s="8"/>
      <c r="B14" s="8"/>
      <c r="C14" s="10"/>
      <c r="D14" s="11" t="s">
        <v>18</v>
      </c>
      <c r="E14" s="28">
        <f t="shared" si="0"/>
        <v>3</v>
      </c>
      <c r="F14" s="28"/>
      <c r="G14" s="28">
        <v>3</v>
      </c>
      <c r="H14" s="28"/>
      <c r="I14" s="28"/>
      <c r="J14" s="28"/>
      <c r="K14" s="28"/>
      <c r="L14" s="28"/>
      <c r="M14" s="34"/>
    </row>
    <row r="15" s="2" customFormat="1" ht="20" customHeight="1" spans="1:13">
      <c r="A15" s="8">
        <v>6</v>
      </c>
      <c r="B15" s="8" t="s">
        <v>23</v>
      </c>
      <c r="C15" s="10">
        <f>E15+E16</f>
        <v>5</v>
      </c>
      <c r="D15" s="13" t="s">
        <v>17</v>
      </c>
      <c r="E15" s="27">
        <f t="shared" si="0"/>
        <v>3</v>
      </c>
      <c r="F15" s="21"/>
      <c r="G15" s="21">
        <v>3</v>
      </c>
      <c r="H15" s="21"/>
      <c r="I15" s="21"/>
      <c r="J15" s="21"/>
      <c r="K15" s="21"/>
      <c r="L15" s="21"/>
      <c r="M15" s="8"/>
    </row>
    <row r="16" s="2" customFormat="1" ht="20" customHeight="1" spans="1:13">
      <c r="A16" s="8"/>
      <c r="B16" s="8"/>
      <c r="C16" s="10"/>
      <c r="D16" s="11" t="s">
        <v>18</v>
      </c>
      <c r="E16" s="28">
        <f t="shared" si="0"/>
        <v>2</v>
      </c>
      <c r="F16" s="28"/>
      <c r="G16" s="28">
        <v>2</v>
      </c>
      <c r="H16" s="28"/>
      <c r="I16" s="28"/>
      <c r="J16" s="28"/>
      <c r="K16" s="28"/>
      <c r="L16" s="28"/>
      <c r="M16" s="8"/>
    </row>
    <row r="17" s="2" customFormat="1" ht="20" customHeight="1" spans="1:13">
      <c r="A17" s="8">
        <v>7</v>
      </c>
      <c r="B17" s="8" t="s">
        <v>24</v>
      </c>
      <c r="C17" s="10">
        <f>E17+E18</f>
        <v>5</v>
      </c>
      <c r="D17" s="13" t="s">
        <v>17</v>
      </c>
      <c r="E17" s="27">
        <f t="shared" si="0"/>
        <v>5</v>
      </c>
      <c r="F17" s="21"/>
      <c r="G17" s="21">
        <v>4</v>
      </c>
      <c r="H17" s="21"/>
      <c r="I17" s="21"/>
      <c r="J17" s="21"/>
      <c r="K17" s="21"/>
      <c r="L17" s="21">
        <v>1</v>
      </c>
      <c r="M17" s="8"/>
    </row>
    <row r="18" s="2" customFormat="1" ht="20" customHeight="1" spans="1:13">
      <c r="A18" s="8"/>
      <c r="B18" s="8"/>
      <c r="C18" s="10"/>
      <c r="D18" s="11" t="s">
        <v>18</v>
      </c>
      <c r="E18" s="28">
        <f t="shared" si="0"/>
        <v>0</v>
      </c>
      <c r="F18" s="28"/>
      <c r="G18" s="28"/>
      <c r="H18" s="28"/>
      <c r="I18" s="28"/>
      <c r="J18" s="28"/>
      <c r="K18" s="28"/>
      <c r="L18" s="28"/>
      <c r="M18" s="8"/>
    </row>
    <row r="19" ht="20" customHeight="1" spans="1:13">
      <c r="A19" s="7" t="s">
        <v>25</v>
      </c>
      <c r="B19" s="7"/>
      <c r="C19" s="29">
        <f>SUM(C5:C17)</f>
        <v>41</v>
      </c>
      <c r="D19" s="13" t="s">
        <v>17</v>
      </c>
      <c r="E19" s="27">
        <f>SUM(E5,E7,E9,E11,E13,E15,E17)</f>
        <v>20</v>
      </c>
      <c r="F19" s="27">
        <f>SUM(F5,F7,F9,F11,F13,F15,F17)</f>
        <v>4</v>
      </c>
      <c r="G19" s="27">
        <f>SUM(G5,G7,G9,G11,G13,G15,G17)</f>
        <v>12</v>
      </c>
      <c r="H19" s="27">
        <f>SUM(H5,H7,H9,H11,H13,H15,H17)</f>
        <v>1</v>
      </c>
      <c r="I19" s="27">
        <f>SUM(I5,I7,I9,I11,I13,I15,I17)</f>
        <v>0</v>
      </c>
      <c r="J19" s="27">
        <f>SUM(J5,J7,J9,J11,J13,J15,J17)</f>
        <v>1</v>
      </c>
      <c r="K19" s="27">
        <f>SUM(K5,K7,K9,K11,K13,K15,K17)</f>
        <v>1</v>
      </c>
      <c r="L19" s="27">
        <f>SUM(L5,L7,L9,L11,L13,L15,L17)</f>
        <v>1</v>
      </c>
      <c r="M19" s="8"/>
    </row>
    <row r="20" ht="20" customHeight="1" spans="1:13">
      <c r="A20" s="7"/>
      <c r="B20" s="7"/>
      <c r="C20" s="29"/>
      <c r="D20" s="13" t="s">
        <v>18</v>
      </c>
      <c r="E20" s="27">
        <f>SUM(E6,E8,E10,E12,E14,E16,E18)</f>
        <v>21</v>
      </c>
      <c r="F20" s="27">
        <f>SUM(F6,F8,F10,F12,F14,F16,F18)</f>
        <v>0</v>
      </c>
      <c r="G20" s="27">
        <f>SUM(G6,G8,G10,G12,G14,G16,G18)</f>
        <v>18</v>
      </c>
      <c r="H20" s="27">
        <f>SUM(H6,H8,H10,H12,H14,H16,H18)</f>
        <v>0</v>
      </c>
      <c r="I20" s="27">
        <f>SUM(I6,I8,I10,I12,I14,I16,I18)</f>
        <v>1</v>
      </c>
      <c r="J20" s="27">
        <f>SUM(J6,J8,J10,J12,J14,J16,J18)</f>
        <v>1</v>
      </c>
      <c r="K20" s="27">
        <f>SUM(K6,K8,K10,K12,K14,K16,K18)</f>
        <v>0</v>
      </c>
      <c r="L20" s="27">
        <f>SUM(L6,L8,L10,L12,L14,L16,L18)</f>
        <v>1</v>
      </c>
      <c r="M20" s="8"/>
    </row>
  </sheetData>
  <mergeCells count="37">
    <mergeCell ref="A1:M1"/>
    <mergeCell ref="A2:M2"/>
    <mergeCell ref="C3:L3"/>
    <mergeCell ref="A3:A4"/>
    <mergeCell ref="A5:A6"/>
    <mergeCell ref="A7:A8"/>
    <mergeCell ref="A9:A10"/>
    <mergeCell ref="A11:A12"/>
    <mergeCell ref="A13:A14"/>
    <mergeCell ref="A15:A16"/>
    <mergeCell ref="A17:A18"/>
    <mergeCell ref="B3:B4"/>
    <mergeCell ref="B5:B6"/>
    <mergeCell ref="B7:B8"/>
    <mergeCell ref="B9:B10"/>
    <mergeCell ref="B11:B12"/>
    <mergeCell ref="B13:B14"/>
    <mergeCell ref="B15:B16"/>
    <mergeCell ref="B17:B18"/>
    <mergeCell ref="C5:C6"/>
    <mergeCell ref="C7:C8"/>
    <mergeCell ref="C9:C10"/>
    <mergeCell ref="C11:C12"/>
    <mergeCell ref="C13:C14"/>
    <mergeCell ref="C15:C16"/>
    <mergeCell ref="C17:C18"/>
    <mergeCell ref="C19:C20"/>
    <mergeCell ref="M3:M4"/>
    <mergeCell ref="M5:M6"/>
    <mergeCell ref="M7:M8"/>
    <mergeCell ref="M9:M10"/>
    <mergeCell ref="M11:M12"/>
    <mergeCell ref="M13:M14"/>
    <mergeCell ref="M15:M16"/>
    <mergeCell ref="M17:M18"/>
    <mergeCell ref="M19:M20"/>
    <mergeCell ref="A19:B20"/>
  </mergeCells>
  <printOptions horizontalCentered="1"/>
  <pageMargins left="0.2" right="0.141666666666667" top="0.251388888888889" bottom="0.271527777777778" header="0.3375" footer="0.511805555555556"/>
  <pageSetup paperSize="9" scale="95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32"/>
  <sheetViews>
    <sheetView zoomScale="85" zoomScaleNormal="85" workbookViewId="0">
      <selection activeCell="AE23" sqref="AE23"/>
    </sheetView>
  </sheetViews>
  <sheetFormatPr defaultColWidth="9" defaultRowHeight="14.25"/>
  <cols>
    <col min="1" max="1" width="5.275" style="2" customWidth="1"/>
    <col min="2" max="2" width="8.60833333333333" style="2" customWidth="1"/>
    <col min="3" max="3" width="9.3" style="2" customWidth="1"/>
    <col min="4" max="4" width="5.5" style="2" customWidth="1"/>
    <col min="5" max="5" width="5.125" style="2" customWidth="1"/>
    <col min="6" max="6" width="16.25" style="2" customWidth="1"/>
    <col min="7" max="22" width="5.125" style="2" customWidth="1"/>
    <col min="23" max="23" width="10.1416666666667" style="2" customWidth="1"/>
    <col min="24" max="24" width="11.1083333333333" style="2" customWidth="1"/>
    <col min="25" max="25" width="6.525" style="2" customWidth="1"/>
    <col min="26" max="26" width="6.16666666666667" style="2" customWidth="1"/>
    <col min="27" max="28" width="12.625" style="2"/>
    <col min="29" max="16384" width="9" style="2"/>
  </cols>
  <sheetData>
    <row r="1" ht="20.25" spans="1:26">
      <c r="A1" s="4" t="s">
        <v>26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ht="27.75" customHeight="1" spans="1:26">
      <c r="A2" s="5" t="s">
        <v>27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="1" customFormat="1" ht="28.5" customHeight="1" spans="1:26">
      <c r="A3" s="6" t="s">
        <v>28</v>
      </c>
      <c r="B3" s="6"/>
      <c r="C3" s="6"/>
      <c r="D3" s="6"/>
      <c r="E3" s="6"/>
      <c r="F3" s="6"/>
      <c r="G3" s="6"/>
      <c r="H3" s="6"/>
      <c r="I3" s="6" t="s">
        <v>29</v>
      </c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18" t="s">
        <v>30</v>
      </c>
      <c r="V3" s="18"/>
      <c r="W3" s="18"/>
      <c r="X3" s="19"/>
      <c r="Y3" s="19"/>
      <c r="Z3" s="19"/>
    </row>
    <row r="4" ht="40.5" spans="1:26">
      <c r="A4" s="7" t="s">
        <v>2</v>
      </c>
      <c r="B4" s="8" t="s">
        <v>3</v>
      </c>
      <c r="C4" s="7" t="s">
        <v>31</v>
      </c>
      <c r="D4" s="8" t="s">
        <v>32</v>
      </c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7" t="s">
        <v>33</v>
      </c>
      <c r="X4" s="7" t="s">
        <v>34</v>
      </c>
      <c r="Y4" s="7" t="s">
        <v>35</v>
      </c>
      <c r="Z4" s="8" t="s">
        <v>5</v>
      </c>
    </row>
    <row r="5" ht="30" customHeight="1" spans="1:26">
      <c r="A5" s="7"/>
      <c r="B5" s="8"/>
      <c r="C5" s="7"/>
      <c r="D5" s="7" t="s">
        <v>25</v>
      </c>
      <c r="E5" s="8" t="s">
        <v>7</v>
      </c>
      <c r="F5" s="8" t="s">
        <v>36</v>
      </c>
      <c r="G5" s="9" t="s">
        <v>9</v>
      </c>
      <c r="H5" s="9" t="s">
        <v>10</v>
      </c>
      <c r="I5" s="9" t="s">
        <v>37</v>
      </c>
      <c r="J5" s="9" t="s">
        <v>11</v>
      </c>
      <c r="K5" s="9" t="s">
        <v>38</v>
      </c>
      <c r="L5" s="9" t="s">
        <v>39</v>
      </c>
      <c r="M5" s="9" t="s">
        <v>40</v>
      </c>
      <c r="N5" s="9" t="s">
        <v>41</v>
      </c>
      <c r="O5" s="9" t="s">
        <v>42</v>
      </c>
      <c r="P5" s="9" t="s">
        <v>13</v>
      </c>
      <c r="Q5" s="9" t="s">
        <v>14</v>
      </c>
      <c r="R5" s="9" t="s">
        <v>43</v>
      </c>
      <c r="S5" s="9" t="s">
        <v>44</v>
      </c>
      <c r="T5" s="9" t="s">
        <v>45</v>
      </c>
      <c r="U5" s="9" t="s">
        <v>15</v>
      </c>
      <c r="V5" s="9" t="s">
        <v>46</v>
      </c>
      <c r="W5" s="8" t="s">
        <v>47</v>
      </c>
      <c r="X5" s="7"/>
      <c r="Y5" s="7"/>
      <c r="Z5" s="8"/>
    </row>
    <row r="6" s="2" customFormat="1" ht="20" customHeight="1" spans="1:28">
      <c r="A6" s="8">
        <v>1</v>
      </c>
      <c r="B6" s="8" t="s">
        <v>16</v>
      </c>
      <c r="C6" s="10">
        <f>D6+W6</f>
        <v>50</v>
      </c>
      <c r="D6" s="10">
        <f>F6+F7</f>
        <v>37</v>
      </c>
      <c r="E6" s="11" t="s">
        <v>17</v>
      </c>
      <c r="F6" s="12">
        <f>SUM(G6:V6)</f>
        <v>12</v>
      </c>
      <c r="G6" s="10">
        <v>4</v>
      </c>
      <c r="H6" s="10">
        <v>4</v>
      </c>
      <c r="I6" s="10"/>
      <c r="J6" s="10"/>
      <c r="K6" s="10"/>
      <c r="L6" s="10"/>
      <c r="M6" s="10"/>
      <c r="N6" s="10">
        <v>2</v>
      </c>
      <c r="O6" s="10">
        <v>2</v>
      </c>
      <c r="P6" s="10"/>
      <c r="Q6" s="10"/>
      <c r="R6" s="10"/>
      <c r="S6" s="10"/>
      <c r="T6" s="10"/>
      <c r="U6" s="10"/>
      <c r="V6" s="10"/>
      <c r="W6" s="10">
        <v>13</v>
      </c>
      <c r="X6" s="20" t="s">
        <v>48</v>
      </c>
      <c r="Y6" s="21">
        <v>0</v>
      </c>
      <c r="Z6" s="8"/>
      <c r="AA6" s="22">
        <f>D6/W6</f>
        <v>2.84615384615385</v>
      </c>
      <c r="AB6" s="22">
        <f>AA6*2</f>
        <v>5.69230769230769</v>
      </c>
    </row>
    <row r="7" s="2" customFormat="1" ht="20" customHeight="1" spans="1:28">
      <c r="A7" s="8"/>
      <c r="B7" s="8"/>
      <c r="C7" s="10"/>
      <c r="D7" s="10"/>
      <c r="E7" s="13" t="s">
        <v>18</v>
      </c>
      <c r="F7" s="10">
        <f t="shared" ref="F7:F25" si="0">SUM(G7:V7)</f>
        <v>25</v>
      </c>
      <c r="G7" s="10">
        <v>4</v>
      </c>
      <c r="H7" s="10">
        <v>3</v>
      </c>
      <c r="I7" s="10"/>
      <c r="J7" s="10"/>
      <c r="K7" s="10"/>
      <c r="L7" s="10"/>
      <c r="M7" s="10"/>
      <c r="N7" s="10"/>
      <c r="O7" s="10">
        <v>7</v>
      </c>
      <c r="P7" s="10">
        <v>2</v>
      </c>
      <c r="Q7" s="10">
        <v>1</v>
      </c>
      <c r="R7" s="10">
        <v>1</v>
      </c>
      <c r="S7" s="10"/>
      <c r="T7" s="10"/>
      <c r="U7" s="10">
        <v>7</v>
      </c>
      <c r="V7" s="10"/>
      <c r="W7" s="10"/>
      <c r="X7" s="20"/>
      <c r="Y7" s="21"/>
      <c r="Z7" s="8"/>
      <c r="AA7" s="22"/>
      <c r="AB7" s="22"/>
    </row>
    <row r="8" s="2" customFormat="1" ht="20" customHeight="1" spans="1:28">
      <c r="A8" s="8">
        <v>2</v>
      </c>
      <c r="B8" s="8" t="s">
        <v>19</v>
      </c>
      <c r="C8" s="10">
        <f>D8+W8</f>
        <v>90</v>
      </c>
      <c r="D8" s="10">
        <f>F8+F9</f>
        <v>72</v>
      </c>
      <c r="E8" s="11" t="s">
        <v>17</v>
      </c>
      <c r="F8" s="12">
        <f t="shared" si="0"/>
        <v>50</v>
      </c>
      <c r="G8" s="10">
        <v>8</v>
      </c>
      <c r="H8" s="10">
        <v>8</v>
      </c>
      <c r="I8" s="10">
        <v>8</v>
      </c>
      <c r="J8" s="10">
        <v>5</v>
      </c>
      <c r="K8" s="10">
        <v>2</v>
      </c>
      <c r="L8" s="10">
        <v>2</v>
      </c>
      <c r="M8" s="10">
        <v>4</v>
      </c>
      <c r="N8" s="10">
        <v>2</v>
      </c>
      <c r="O8" s="10">
        <v>4</v>
      </c>
      <c r="P8" s="10">
        <v>1</v>
      </c>
      <c r="Q8" s="10">
        <v>2</v>
      </c>
      <c r="R8" s="10">
        <v>1</v>
      </c>
      <c r="S8" s="10">
        <v>1</v>
      </c>
      <c r="T8" s="10"/>
      <c r="U8" s="10">
        <v>2</v>
      </c>
      <c r="V8" s="10"/>
      <c r="W8" s="10">
        <v>18</v>
      </c>
      <c r="X8" s="20" t="s">
        <v>49</v>
      </c>
      <c r="Y8" s="21">
        <v>3</v>
      </c>
      <c r="Z8" s="8"/>
      <c r="AA8" s="22">
        <f>D8/W8</f>
        <v>4</v>
      </c>
      <c r="AB8" s="22">
        <f>AA8*2</f>
        <v>8</v>
      </c>
    </row>
    <row r="9" s="2" customFormat="1" ht="20" customHeight="1" spans="1:28">
      <c r="A9" s="8"/>
      <c r="B9" s="8"/>
      <c r="C9" s="10"/>
      <c r="D9" s="10"/>
      <c r="E9" s="13" t="s">
        <v>18</v>
      </c>
      <c r="F9" s="10">
        <f t="shared" si="0"/>
        <v>22</v>
      </c>
      <c r="G9" s="10">
        <v>5</v>
      </c>
      <c r="H9" s="10">
        <v>5</v>
      </c>
      <c r="I9" s="10">
        <v>4</v>
      </c>
      <c r="J9" s="10"/>
      <c r="K9" s="10"/>
      <c r="L9" s="10"/>
      <c r="M9" s="10"/>
      <c r="N9" s="10"/>
      <c r="O9" s="10">
        <v>1</v>
      </c>
      <c r="P9" s="10">
        <v>1</v>
      </c>
      <c r="Q9" s="10">
        <v>2</v>
      </c>
      <c r="R9" s="10">
        <v>1</v>
      </c>
      <c r="S9" s="10">
        <v>1</v>
      </c>
      <c r="T9" s="10">
        <v>1</v>
      </c>
      <c r="U9" s="10">
        <v>1</v>
      </c>
      <c r="V9" s="10"/>
      <c r="W9" s="10"/>
      <c r="X9" s="20"/>
      <c r="Y9" s="21"/>
      <c r="Z9" s="8"/>
      <c r="AA9" s="22"/>
      <c r="AB9" s="22"/>
    </row>
    <row r="10" s="2" customFormat="1" ht="20" customHeight="1" spans="1:28">
      <c r="A10" s="8">
        <v>3</v>
      </c>
      <c r="B10" s="8" t="s">
        <v>20</v>
      </c>
      <c r="C10" s="10">
        <f>D10+W10</f>
        <v>100</v>
      </c>
      <c r="D10" s="10">
        <f>F10+F11</f>
        <v>75</v>
      </c>
      <c r="E10" s="11" t="s">
        <v>17</v>
      </c>
      <c r="F10" s="12">
        <f t="shared" si="0"/>
        <v>30</v>
      </c>
      <c r="G10" s="10">
        <v>4</v>
      </c>
      <c r="H10" s="10">
        <v>2</v>
      </c>
      <c r="I10" s="10">
        <v>3</v>
      </c>
      <c r="J10" s="10"/>
      <c r="K10" s="10"/>
      <c r="L10" s="10"/>
      <c r="M10" s="10">
        <v>5</v>
      </c>
      <c r="N10" s="10">
        <v>4</v>
      </c>
      <c r="O10" s="10">
        <v>2</v>
      </c>
      <c r="P10" s="10">
        <v>1</v>
      </c>
      <c r="Q10" s="10">
        <v>1</v>
      </c>
      <c r="R10" s="10">
        <v>2</v>
      </c>
      <c r="S10" s="10">
        <v>3</v>
      </c>
      <c r="T10" s="10"/>
      <c r="U10" s="10">
        <v>3</v>
      </c>
      <c r="V10" s="10"/>
      <c r="W10" s="10">
        <v>25</v>
      </c>
      <c r="X10" s="20" t="s">
        <v>48</v>
      </c>
      <c r="Y10" s="21">
        <v>1</v>
      </c>
      <c r="Z10" s="8"/>
      <c r="AA10" s="22">
        <f>D10/W10</f>
        <v>3</v>
      </c>
      <c r="AB10" s="22">
        <f>AA10*2</f>
        <v>6</v>
      </c>
    </row>
    <row r="11" s="2" customFormat="1" ht="20" customHeight="1" spans="1:28">
      <c r="A11" s="8"/>
      <c r="B11" s="8"/>
      <c r="C11" s="10"/>
      <c r="D11" s="10"/>
      <c r="E11" s="13" t="s">
        <v>18</v>
      </c>
      <c r="F11" s="10">
        <f t="shared" si="0"/>
        <v>45</v>
      </c>
      <c r="G11" s="10">
        <v>8</v>
      </c>
      <c r="H11" s="10">
        <v>4</v>
      </c>
      <c r="I11" s="10">
        <v>1</v>
      </c>
      <c r="J11" s="10"/>
      <c r="K11" s="10"/>
      <c r="L11" s="10"/>
      <c r="M11" s="10"/>
      <c r="N11" s="10"/>
      <c r="O11" s="10">
        <v>3</v>
      </c>
      <c r="P11" s="10">
        <v>7</v>
      </c>
      <c r="Q11" s="10">
        <v>5</v>
      </c>
      <c r="R11" s="10">
        <v>7</v>
      </c>
      <c r="S11" s="10">
        <v>2</v>
      </c>
      <c r="T11" s="10">
        <v>4</v>
      </c>
      <c r="U11" s="10">
        <v>4</v>
      </c>
      <c r="V11" s="10"/>
      <c r="W11" s="10"/>
      <c r="X11" s="20"/>
      <c r="Y11" s="21"/>
      <c r="Z11" s="8"/>
      <c r="AA11" s="22"/>
      <c r="AB11" s="22"/>
    </row>
    <row r="12" s="2" customFormat="1" ht="20" customHeight="1" spans="1:28">
      <c r="A12" s="8">
        <v>4</v>
      </c>
      <c r="B12" s="8" t="s">
        <v>50</v>
      </c>
      <c r="C12" s="10">
        <f>D12+W12</f>
        <v>50</v>
      </c>
      <c r="D12" s="10">
        <f>F12+F13</f>
        <v>40</v>
      </c>
      <c r="E12" s="11" t="s">
        <v>17</v>
      </c>
      <c r="F12" s="12">
        <f t="shared" si="0"/>
        <v>12</v>
      </c>
      <c r="G12" s="10">
        <v>2</v>
      </c>
      <c r="H12" s="10">
        <v>3</v>
      </c>
      <c r="I12" s="10"/>
      <c r="J12" s="10">
        <v>2</v>
      </c>
      <c r="K12" s="10"/>
      <c r="L12" s="10"/>
      <c r="M12" s="10"/>
      <c r="N12" s="10"/>
      <c r="O12" s="10">
        <v>2</v>
      </c>
      <c r="P12" s="10"/>
      <c r="Q12" s="10">
        <v>3</v>
      </c>
      <c r="R12" s="10"/>
      <c r="S12" s="10"/>
      <c r="T12" s="10"/>
      <c r="U12" s="10"/>
      <c r="V12" s="10"/>
      <c r="W12" s="10">
        <v>10</v>
      </c>
      <c r="X12" s="20" t="s">
        <v>49</v>
      </c>
      <c r="Y12" s="21">
        <v>1</v>
      </c>
      <c r="Z12" s="23" t="s">
        <v>51</v>
      </c>
      <c r="AA12" s="22">
        <f>D12/W12</f>
        <v>4</v>
      </c>
      <c r="AB12" s="22">
        <f>AA12*2</f>
        <v>8</v>
      </c>
    </row>
    <row r="13" s="2" customFormat="1" ht="20" customHeight="1" spans="1:28">
      <c r="A13" s="8"/>
      <c r="B13" s="8"/>
      <c r="C13" s="10"/>
      <c r="D13" s="10"/>
      <c r="E13" s="13" t="s">
        <v>18</v>
      </c>
      <c r="F13" s="10">
        <f t="shared" si="0"/>
        <v>28</v>
      </c>
      <c r="G13" s="10">
        <v>10</v>
      </c>
      <c r="H13" s="10">
        <v>8</v>
      </c>
      <c r="I13" s="10">
        <v>3</v>
      </c>
      <c r="J13" s="10"/>
      <c r="K13" s="10"/>
      <c r="L13" s="10"/>
      <c r="M13" s="10"/>
      <c r="N13" s="10"/>
      <c r="O13" s="10">
        <v>2</v>
      </c>
      <c r="P13" s="10"/>
      <c r="Q13" s="10">
        <v>5</v>
      </c>
      <c r="R13" s="10"/>
      <c r="S13" s="10"/>
      <c r="T13" s="10"/>
      <c r="U13" s="10"/>
      <c r="V13" s="10"/>
      <c r="W13" s="10"/>
      <c r="X13" s="20"/>
      <c r="Y13" s="21"/>
      <c r="Z13" s="23"/>
      <c r="AA13" s="22"/>
      <c r="AB13" s="22"/>
    </row>
    <row r="14" s="2" customFormat="1" ht="20" customHeight="1" spans="1:28">
      <c r="A14" s="8">
        <v>5</v>
      </c>
      <c r="B14" s="8" t="s">
        <v>21</v>
      </c>
      <c r="C14" s="10">
        <f>D14+W14</f>
        <v>50</v>
      </c>
      <c r="D14" s="10">
        <f>F14+F15</f>
        <v>50</v>
      </c>
      <c r="E14" s="11" t="s">
        <v>17</v>
      </c>
      <c r="F14" s="12">
        <f t="shared" si="0"/>
        <v>20</v>
      </c>
      <c r="G14" s="10">
        <v>4</v>
      </c>
      <c r="H14" s="10">
        <v>5</v>
      </c>
      <c r="I14" s="10">
        <v>3</v>
      </c>
      <c r="J14" s="10">
        <v>3</v>
      </c>
      <c r="K14" s="10">
        <v>1</v>
      </c>
      <c r="L14" s="10"/>
      <c r="M14" s="10">
        <v>1</v>
      </c>
      <c r="N14" s="10">
        <v>2</v>
      </c>
      <c r="O14" s="10">
        <v>1</v>
      </c>
      <c r="P14" s="10"/>
      <c r="Q14" s="10"/>
      <c r="R14" s="10"/>
      <c r="S14" s="10"/>
      <c r="T14" s="10"/>
      <c r="U14" s="10"/>
      <c r="V14" s="10"/>
      <c r="W14" s="10"/>
      <c r="X14" s="20" t="s">
        <v>52</v>
      </c>
      <c r="Y14" s="21">
        <v>1</v>
      </c>
      <c r="Z14" s="8"/>
      <c r="AA14" s="22" t="e">
        <f>D14/W14</f>
        <v>#DIV/0!</v>
      </c>
      <c r="AB14" s="22" t="e">
        <f>AA14*2</f>
        <v>#DIV/0!</v>
      </c>
    </row>
    <row r="15" s="2" customFormat="1" ht="20" customHeight="1" spans="1:28">
      <c r="A15" s="8"/>
      <c r="B15" s="8"/>
      <c r="C15" s="10"/>
      <c r="D15" s="10"/>
      <c r="E15" s="13" t="s">
        <v>18</v>
      </c>
      <c r="F15" s="10">
        <f t="shared" si="0"/>
        <v>30</v>
      </c>
      <c r="G15" s="10">
        <v>12</v>
      </c>
      <c r="H15" s="10">
        <v>11</v>
      </c>
      <c r="I15" s="10">
        <v>4</v>
      </c>
      <c r="J15" s="10"/>
      <c r="K15" s="10"/>
      <c r="L15" s="10"/>
      <c r="M15" s="10"/>
      <c r="N15" s="10"/>
      <c r="O15" s="10"/>
      <c r="P15" s="10">
        <v>1</v>
      </c>
      <c r="Q15" s="10">
        <v>1</v>
      </c>
      <c r="R15" s="10">
        <v>1</v>
      </c>
      <c r="S15" s="10"/>
      <c r="T15" s="10"/>
      <c r="U15" s="10"/>
      <c r="V15" s="10"/>
      <c r="W15" s="10"/>
      <c r="X15" s="20"/>
      <c r="Y15" s="21"/>
      <c r="Z15" s="8"/>
      <c r="AA15" s="22"/>
      <c r="AB15" s="22"/>
    </row>
    <row r="16" ht="20" customHeight="1" spans="1:28">
      <c r="A16" s="8">
        <v>6</v>
      </c>
      <c r="B16" s="8" t="s">
        <v>53</v>
      </c>
      <c r="C16" s="10">
        <f>D16+W16</f>
        <v>44</v>
      </c>
      <c r="D16" s="10">
        <f>F16+F17</f>
        <v>35</v>
      </c>
      <c r="E16" s="11" t="s">
        <v>17</v>
      </c>
      <c r="F16" s="12">
        <f t="shared" si="0"/>
        <v>10</v>
      </c>
      <c r="G16" s="10">
        <v>3</v>
      </c>
      <c r="H16" s="10">
        <v>3</v>
      </c>
      <c r="I16" s="10"/>
      <c r="J16" s="10">
        <v>1</v>
      </c>
      <c r="K16" s="10">
        <v>1</v>
      </c>
      <c r="L16" s="10"/>
      <c r="M16" s="10"/>
      <c r="N16" s="10">
        <v>1</v>
      </c>
      <c r="O16" s="10">
        <v>1</v>
      </c>
      <c r="P16" s="10"/>
      <c r="Q16" s="10"/>
      <c r="R16" s="10"/>
      <c r="S16" s="10"/>
      <c r="T16" s="10"/>
      <c r="U16" s="10"/>
      <c r="V16" s="10"/>
      <c r="W16" s="10">
        <v>9</v>
      </c>
      <c r="X16" s="20" t="s">
        <v>49</v>
      </c>
      <c r="Y16" s="21">
        <v>1</v>
      </c>
      <c r="Z16" s="8"/>
      <c r="AA16" s="22">
        <f>D16/W16</f>
        <v>3.88888888888889</v>
      </c>
      <c r="AB16" s="22">
        <f>AA16*2</f>
        <v>7.77777777777778</v>
      </c>
    </row>
    <row r="17" ht="20" customHeight="1" spans="1:28">
      <c r="A17" s="8"/>
      <c r="B17" s="8"/>
      <c r="C17" s="10"/>
      <c r="D17" s="10"/>
      <c r="E17" s="13" t="s">
        <v>18</v>
      </c>
      <c r="F17" s="10">
        <f t="shared" si="0"/>
        <v>25</v>
      </c>
      <c r="G17" s="10">
        <v>10</v>
      </c>
      <c r="H17" s="10">
        <v>10</v>
      </c>
      <c r="I17" s="10">
        <v>3</v>
      </c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>
        <v>2</v>
      </c>
      <c r="V17" s="10"/>
      <c r="W17" s="10"/>
      <c r="X17" s="20"/>
      <c r="Y17" s="21"/>
      <c r="Z17" s="8"/>
      <c r="AA17" s="22"/>
      <c r="AB17" s="22"/>
    </row>
    <row r="18" ht="20" customHeight="1" spans="1:28">
      <c r="A18" s="8">
        <v>7</v>
      </c>
      <c r="B18" s="8" t="s">
        <v>22</v>
      </c>
      <c r="C18" s="10">
        <f>D18+W18</f>
        <v>70</v>
      </c>
      <c r="D18" s="10">
        <f>F18+F19</f>
        <v>70</v>
      </c>
      <c r="E18" s="11" t="s">
        <v>17</v>
      </c>
      <c r="F18" s="12">
        <f t="shared" si="0"/>
        <v>7</v>
      </c>
      <c r="G18" s="10">
        <v>2</v>
      </c>
      <c r="H18" s="10">
        <v>3</v>
      </c>
      <c r="I18" s="10">
        <v>2</v>
      </c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20" t="s">
        <v>52</v>
      </c>
      <c r="Y18" s="21" t="s">
        <v>54</v>
      </c>
      <c r="Z18" s="8"/>
      <c r="AA18" s="22" t="e">
        <f>D18/W18</f>
        <v>#DIV/0!</v>
      </c>
      <c r="AB18" s="22" t="e">
        <f>AA18*2</f>
        <v>#DIV/0!</v>
      </c>
    </row>
    <row r="19" ht="20" customHeight="1" spans="1:28">
      <c r="A19" s="8"/>
      <c r="B19" s="8"/>
      <c r="C19" s="10"/>
      <c r="D19" s="10"/>
      <c r="E19" s="13" t="s">
        <v>18</v>
      </c>
      <c r="F19" s="10">
        <f t="shared" si="0"/>
        <v>63</v>
      </c>
      <c r="G19" s="10">
        <v>14</v>
      </c>
      <c r="H19" s="10">
        <v>12</v>
      </c>
      <c r="I19" s="10">
        <v>13</v>
      </c>
      <c r="J19" s="10"/>
      <c r="K19" s="10"/>
      <c r="L19" s="10"/>
      <c r="M19" s="10"/>
      <c r="N19" s="10"/>
      <c r="O19" s="10">
        <v>2</v>
      </c>
      <c r="P19" s="10">
        <v>4</v>
      </c>
      <c r="Q19" s="10">
        <v>6</v>
      </c>
      <c r="R19" s="10">
        <v>6</v>
      </c>
      <c r="S19" s="10">
        <v>2</v>
      </c>
      <c r="T19" s="10">
        <v>4</v>
      </c>
      <c r="U19" s="10"/>
      <c r="V19" s="10"/>
      <c r="W19" s="10"/>
      <c r="X19" s="20"/>
      <c r="Y19" s="21"/>
      <c r="Z19" s="8"/>
      <c r="AA19" s="22"/>
      <c r="AB19" s="22"/>
    </row>
    <row r="20" ht="20" customHeight="1" spans="1:28">
      <c r="A20" s="8">
        <v>8</v>
      </c>
      <c r="B20" s="8" t="s">
        <v>23</v>
      </c>
      <c r="C20" s="10">
        <f>D20+W20</f>
        <v>50</v>
      </c>
      <c r="D20" s="10">
        <f>F20+F21</f>
        <v>40</v>
      </c>
      <c r="E20" s="11" t="s">
        <v>17</v>
      </c>
      <c r="F20" s="12">
        <f t="shared" si="0"/>
        <v>15</v>
      </c>
      <c r="G20" s="10">
        <v>4</v>
      </c>
      <c r="H20" s="10">
        <v>3</v>
      </c>
      <c r="I20" s="10">
        <v>4</v>
      </c>
      <c r="J20" s="10">
        <v>1</v>
      </c>
      <c r="K20" s="10"/>
      <c r="L20" s="10"/>
      <c r="M20" s="10">
        <v>1</v>
      </c>
      <c r="N20" s="10"/>
      <c r="O20" s="10">
        <v>2</v>
      </c>
      <c r="P20" s="10"/>
      <c r="Q20" s="10"/>
      <c r="R20" s="10"/>
      <c r="S20" s="10"/>
      <c r="T20" s="10"/>
      <c r="U20" s="10"/>
      <c r="V20" s="10"/>
      <c r="W20" s="10">
        <v>10</v>
      </c>
      <c r="X20" s="20" t="s">
        <v>49</v>
      </c>
      <c r="Y20" s="21" t="s">
        <v>55</v>
      </c>
      <c r="Z20" s="8"/>
      <c r="AA20" s="22">
        <f>D20/W20</f>
        <v>4</v>
      </c>
      <c r="AB20" s="22">
        <f>AA20*2</f>
        <v>8</v>
      </c>
    </row>
    <row r="21" ht="20" customHeight="1" spans="1:28">
      <c r="A21" s="8"/>
      <c r="B21" s="8"/>
      <c r="C21" s="10"/>
      <c r="D21" s="10"/>
      <c r="E21" s="13" t="s">
        <v>18</v>
      </c>
      <c r="F21" s="10">
        <f t="shared" si="0"/>
        <v>25</v>
      </c>
      <c r="G21" s="10">
        <v>3</v>
      </c>
      <c r="H21" s="10">
        <v>2</v>
      </c>
      <c r="I21" s="10">
        <v>5</v>
      </c>
      <c r="J21" s="10"/>
      <c r="K21" s="10"/>
      <c r="L21" s="10"/>
      <c r="M21" s="10"/>
      <c r="N21" s="10"/>
      <c r="O21" s="10"/>
      <c r="P21" s="10">
        <v>6</v>
      </c>
      <c r="Q21" s="10">
        <v>5</v>
      </c>
      <c r="R21" s="10">
        <v>4</v>
      </c>
      <c r="S21" s="10"/>
      <c r="T21" s="10"/>
      <c r="U21" s="10"/>
      <c r="V21" s="10"/>
      <c r="W21" s="10"/>
      <c r="X21" s="20"/>
      <c r="Y21" s="21"/>
      <c r="Z21" s="8"/>
      <c r="AA21" s="22"/>
      <c r="AB21" s="22"/>
    </row>
    <row r="22" ht="20" customHeight="1" spans="1:28">
      <c r="A22" s="8">
        <v>9</v>
      </c>
      <c r="B22" s="8" t="s">
        <v>24</v>
      </c>
      <c r="C22" s="10">
        <f>D22+W22</f>
        <v>80</v>
      </c>
      <c r="D22" s="10">
        <f>F22+F23</f>
        <v>65</v>
      </c>
      <c r="E22" s="11" t="s">
        <v>17</v>
      </c>
      <c r="F22" s="12">
        <f t="shared" si="0"/>
        <v>15</v>
      </c>
      <c r="G22" s="10"/>
      <c r="H22" s="10">
        <v>6</v>
      </c>
      <c r="I22" s="10"/>
      <c r="J22" s="10">
        <v>1</v>
      </c>
      <c r="K22" s="10">
        <v>1</v>
      </c>
      <c r="L22" s="10"/>
      <c r="M22" s="10">
        <v>2</v>
      </c>
      <c r="N22" s="10"/>
      <c r="O22" s="10">
        <v>2</v>
      </c>
      <c r="P22" s="10"/>
      <c r="Q22" s="10"/>
      <c r="R22" s="10">
        <v>1</v>
      </c>
      <c r="S22" s="10"/>
      <c r="T22" s="10"/>
      <c r="U22" s="10">
        <v>2</v>
      </c>
      <c r="V22" s="10"/>
      <c r="W22" s="10">
        <v>15</v>
      </c>
      <c r="X22" s="20" t="s">
        <v>49</v>
      </c>
      <c r="Y22" s="21" t="s">
        <v>55</v>
      </c>
      <c r="Z22" s="8"/>
      <c r="AA22" s="22">
        <f>D22/W22</f>
        <v>4.33333333333333</v>
      </c>
      <c r="AB22" s="22">
        <f>AA22*2</f>
        <v>8.66666666666667</v>
      </c>
    </row>
    <row r="23" ht="20" customHeight="1" spans="1:28">
      <c r="A23" s="8"/>
      <c r="B23" s="8"/>
      <c r="C23" s="10"/>
      <c r="D23" s="10"/>
      <c r="E23" s="13" t="s">
        <v>18</v>
      </c>
      <c r="F23" s="10">
        <f t="shared" si="0"/>
        <v>50</v>
      </c>
      <c r="G23" s="10">
        <v>15</v>
      </c>
      <c r="H23" s="10">
        <v>20</v>
      </c>
      <c r="I23" s="10"/>
      <c r="J23" s="10"/>
      <c r="K23" s="10"/>
      <c r="L23" s="10"/>
      <c r="M23" s="10"/>
      <c r="N23" s="10"/>
      <c r="O23" s="10">
        <v>4</v>
      </c>
      <c r="P23" s="10">
        <v>2</v>
      </c>
      <c r="Q23" s="10">
        <v>2</v>
      </c>
      <c r="R23" s="10">
        <v>2</v>
      </c>
      <c r="S23" s="10">
        <v>1</v>
      </c>
      <c r="T23" s="10"/>
      <c r="U23" s="10">
        <v>4</v>
      </c>
      <c r="V23" s="10"/>
      <c r="W23" s="10"/>
      <c r="X23" s="20"/>
      <c r="Y23" s="21"/>
      <c r="Z23" s="8"/>
      <c r="AA23" s="22"/>
      <c r="AB23" s="22"/>
    </row>
    <row r="24" ht="26.1" customHeight="1" spans="1:28">
      <c r="A24" s="7" t="s">
        <v>56</v>
      </c>
      <c r="B24" s="7"/>
      <c r="C24" s="10">
        <f>SUM(C6,C8,C10,C12,C14,C16,C18,C20,C22)</f>
        <v>584</v>
      </c>
      <c r="D24" s="10">
        <f>SUM(D6,D8,D10,D12,D14,D16,D18,D20,D22)</f>
        <v>484</v>
      </c>
      <c r="E24" s="11" t="s">
        <v>17</v>
      </c>
      <c r="F24" s="12">
        <f>SUM(F6,F8,F10,F12,F14,F16,F18,F20,F22)</f>
        <v>171</v>
      </c>
      <c r="G24" s="12">
        <f t="shared" ref="G24:W24" si="1">SUM(G6,G8,G10,G12,G14,G16,G18,G20,G22)</f>
        <v>31</v>
      </c>
      <c r="H24" s="12">
        <f t="shared" si="1"/>
        <v>37</v>
      </c>
      <c r="I24" s="12">
        <f t="shared" si="1"/>
        <v>20</v>
      </c>
      <c r="J24" s="12">
        <f t="shared" si="1"/>
        <v>13</v>
      </c>
      <c r="K24" s="12">
        <f t="shared" si="1"/>
        <v>5</v>
      </c>
      <c r="L24" s="12">
        <f t="shared" si="1"/>
        <v>2</v>
      </c>
      <c r="M24" s="12">
        <f t="shared" si="1"/>
        <v>13</v>
      </c>
      <c r="N24" s="12">
        <f t="shared" si="1"/>
        <v>11</v>
      </c>
      <c r="O24" s="12">
        <f t="shared" si="1"/>
        <v>16</v>
      </c>
      <c r="P24" s="12">
        <f t="shared" si="1"/>
        <v>2</v>
      </c>
      <c r="Q24" s="12">
        <f t="shared" si="1"/>
        <v>6</v>
      </c>
      <c r="R24" s="12">
        <f t="shared" si="1"/>
        <v>4</v>
      </c>
      <c r="S24" s="12">
        <f t="shared" si="1"/>
        <v>4</v>
      </c>
      <c r="T24" s="12">
        <f t="shared" si="1"/>
        <v>0</v>
      </c>
      <c r="U24" s="12">
        <f t="shared" si="1"/>
        <v>7</v>
      </c>
      <c r="V24" s="12">
        <f t="shared" si="1"/>
        <v>0</v>
      </c>
      <c r="W24" s="10">
        <f t="shared" si="1"/>
        <v>100</v>
      </c>
      <c r="X24" s="20" t="s">
        <v>57</v>
      </c>
      <c r="Y24" s="21"/>
      <c r="Z24" s="8"/>
      <c r="AA24" s="22">
        <f>D24/W24</f>
        <v>4.84</v>
      </c>
      <c r="AB24" s="22">
        <f>AA24*2</f>
        <v>9.68</v>
      </c>
    </row>
    <row r="25" ht="26.1" customHeight="1" spans="1:28">
      <c r="A25" s="7"/>
      <c r="B25" s="7"/>
      <c r="C25" s="10"/>
      <c r="D25" s="10"/>
      <c r="E25" s="13" t="s">
        <v>18</v>
      </c>
      <c r="F25" s="12">
        <f>SUM(F7,F9,F11,F13,F15,F17,F19,F21,F23)</f>
        <v>313</v>
      </c>
      <c r="G25" s="12">
        <f t="shared" ref="G25:V25" si="2">SUM(G7,G9,G11,G13,G15,G17,G19,G21,G23)</f>
        <v>81</v>
      </c>
      <c r="H25" s="12">
        <f t="shared" si="2"/>
        <v>75</v>
      </c>
      <c r="I25" s="12">
        <f t="shared" si="2"/>
        <v>33</v>
      </c>
      <c r="J25" s="12">
        <f t="shared" si="2"/>
        <v>0</v>
      </c>
      <c r="K25" s="12">
        <f t="shared" si="2"/>
        <v>0</v>
      </c>
      <c r="L25" s="12">
        <f t="shared" si="2"/>
        <v>0</v>
      </c>
      <c r="M25" s="12">
        <f t="shared" si="2"/>
        <v>0</v>
      </c>
      <c r="N25" s="12">
        <f t="shared" si="2"/>
        <v>0</v>
      </c>
      <c r="O25" s="12">
        <f t="shared" si="2"/>
        <v>19</v>
      </c>
      <c r="P25" s="12">
        <f t="shared" si="2"/>
        <v>23</v>
      </c>
      <c r="Q25" s="12">
        <f t="shared" si="2"/>
        <v>27</v>
      </c>
      <c r="R25" s="12">
        <f t="shared" si="2"/>
        <v>22</v>
      </c>
      <c r="S25" s="12">
        <f t="shared" si="2"/>
        <v>6</v>
      </c>
      <c r="T25" s="12">
        <f t="shared" si="2"/>
        <v>9</v>
      </c>
      <c r="U25" s="12">
        <f t="shared" si="2"/>
        <v>18</v>
      </c>
      <c r="V25" s="12">
        <f t="shared" si="2"/>
        <v>0</v>
      </c>
      <c r="W25" s="10"/>
      <c r="X25" s="20"/>
      <c r="Y25" s="21"/>
      <c r="Z25" s="8"/>
      <c r="AA25" s="22"/>
      <c r="AB25" s="22"/>
    </row>
    <row r="26" ht="43" customHeight="1" spans="1:26">
      <c r="A26" s="14" t="s">
        <v>58</v>
      </c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</row>
    <row r="28" s="3" customFormat="1" ht="31" customHeight="1" spans="1:26">
      <c r="A28" s="16" t="s">
        <v>59</v>
      </c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="3" customFormat="1" ht="19" customHeight="1" spans="1:26">
      <c r="A29" s="17" t="s">
        <v>60</v>
      </c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</row>
    <row r="30" s="3" customFormat="1" ht="19" customHeight="1" spans="1:26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="3" customFormat="1" ht="37" customHeight="1" spans="1:26">
      <c r="A31" s="16" t="s">
        <v>61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="3" customFormat="1" ht="19" customHeight="1" spans="1:26">
      <c r="A32" s="17" t="s">
        <v>60</v>
      </c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</row>
  </sheetData>
  <mergeCells count="117">
    <mergeCell ref="A1:Z1"/>
    <mergeCell ref="A2:Z2"/>
    <mergeCell ref="A3:H3"/>
    <mergeCell ref="I3:T3"/>
    <mergeCell ref="U3:Z3"/>
    <mergeCell ref="D4:V4"/>
    <mergeCell ref="A26:Z26"/>
    <mergeCell ref="A28:Z28"/>
    <mergeCell ref="A29:Z29"/>
    <mergeCell ref="A30:Z30"/>
    <mergeCell ref="A31:Z31"/>
    <mergeCell ref="A32:Z32"/>
    <mergeCell ref="A4:A5"/>
    <mergeCell ref="A6:A7"/>
    <mergeCell ref="A8:A9"/>
    <mergeCell ref="A10:A11"/>
    <mergeCell ref="A12:A13"/>
    <mergeCell ref="A14:A15"/>
    <mergeCell ref="A16:A17"/>
    <mergeCell ref="A18:A19"/>
    <mergeCell ref="A20:A21"/>
    <mergeCell ref="A22:A23"/>
    <mergeCell ref="B4:B5"/>
    <mergeCell ref="B6:B7"/>
    <mergeCell ref="B8:B9"/>
    <mergeCell ref="B10:B11"/>
    <mergeCell ref="B12:B13"/>
    <mergeCell ref="B14:B15"/>
    <mergeCell ref="B16:B17"/>
    <mergeCell ref="B18:B19"/>
    <mergeCell ref="B20:B21"/>
    <mergeCell ref="B22:B23"/>
    <mergeCell ref="C4:C5"/>
    <mergeCell ref="C6:C7"/>
    <mergeCell ref="C8:C9"/>
    <mergeCell ref="C10:C11"/>
    <mergeCell ref="C12:C13"/>
    <mergeCell ref="C14:C15"/>
    <mergeCell ref="C16:C17"/>
    <mergeCell ref="C18:C19"/>
    <mergeCell ref="C20:C21"/>
    <mergeCell ref="C22:C23"/>
    <mergeCell ref="C24:C25"/>
    <mergeCell ref="D6:D7"/>
    <mergeCell ref="D8:D9"/>
    <mergeCell ref="D10:D11"/>
    <mergeCell ref="D12:D13"/>
    <mergeCell ref="D14:D15"/>
    <mergeCell ref="D16:D17"/>
    <mergeCell ref="D18:D19"/>
    <mergeCell ref="D20:D21"/>
    <mergeCell ref="D22:D23"/>
    <mergeCell ref="D24:D25"/>
    <mergeCell ref="W6:W7"/>
    <mergeCell ref="W8:W9"/>
    <mergeCell ref="W10:W11"/>
    <mergeCell ref="W12:W13"/>
    <mergeCell ref="W14:W15"/>
    <mergeCell ref="W16:W17"/>
    <mergeCell ref="W18:W19"/>
    <mergeCell ref="W20:W21"/>
    <mergeCell ref="W22:W23"/>
    <mergeCell ref="W24:W25"/>
    <mergeCell ref="X4:X5"/>
    <mergeCell ref="X6:X7"/>
    <mergeCell ref="X8:X9"/>
    <mergeCell ref="X10:X11"/>
    <mergeCell ref="X12:X13"/>
    <mergeCell ref="X14:X15"/>
    <mergeCell ref="X16:X17"/>
    <mergeCell ref="X18:X19"/>
    <mergeCell ref="X20:X21"/>
    <mergeCell ref="X22:X23"/>
    <mergeCell ref="X24:X25"/>
    <mergeCell ref="Y4:Y5"/>
    <mergeCell ref="Y6:Y7"/>
    <mergeCell ref="Y8:Y9"/>
    <mergeCell ref="Y10:Y11"/>
    <mergeCell ref="Y12:Y13"/>
    <mergeCell ref="Y14:Y15"/>
    <mergeCell ref="Y16:Y17"/>
    <mergeCell ref="Y18:Y19"/>
    <mergeCell ref="Y20:Y21"/>
    <mergeCell ref="Y22:Y23"/>
    <mergeCell ref="Y24:Y25"/>
    <mergeCell ref="Z4:Z5"/>
    <mergeCell ref="Z6:Z7"/>
    <mergeCell ref="Z8:Z9"/>
    <mergeCell ref="Z10:Z11"/>
    <mergeCell ref="Z12:Z13"/>
    <mergeCell ref="Z14:Z15"/>
    <mergeCell ref="Z16:Z17"/>
    <mergeCell ref="Z18:Z19"/>
    <mergeCell ref="Z20:Z21"/>
    <mergeCell ref="Z22:Z23"/>
    <mergeCell ref="Z24:Z25"/>
    <mergeCell ref="AA6:AA7"/>
    <mergeCell ref="AA8:AA9"/>
    <mergeCell ref="AA10:AA11"/>
    <mergeCell ref="AA12:AA13"/>
    <mergeCell ref="AA14:AA15"/>
    <mergeCell ref="AA16:AA17"/>
    <mergeCell ref="AA18:AA19"/>
    <mergeCell ref="AA20:AA21"/>
    <mergeCell ref="AA22:AA23"/>
    <mergeCell ref="AA24:AA25"/>
    <mergeCell ref="AB6:AB7"/>
    <mergeCell ref="AB8:AB9"/>
    <mergeCell ref="AB10:AB11"/>
    <mergeCell ref="AB12:AB13"/>
    <mergeCell ref="AB14:AB15"/>
    <mergeCell ref="AB16:AB17"/>
    <mergeCell ref="AB18:AB19"/>
    <mergeCell ref="AB20:AB21"/>
    <mergeCell ref="AB22:AB23"/>
    <mergeCell ref="AB24:AB25"/>
    <mergeCell ref="A24:B25"/>
  </mergeCells>
  <printOptions horizontalCentered="1"/>
  <pageMargins left="0.2" right="0.141666666666667" top="0.251388888888889" bottom="0.271527777777778" header="0.3375" footer="0.511805555555556"/>
  <pageSetup paperSize="9" scale="70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黔南州2023年特岗教师补充招聘计划表</vt:lpstr>
      <vt:lpstr>带公式表格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renmingyong</dc:creator>
  <cp:lastModifiedBy>WPS_1527900467</cp:lastModifiedBy>
  <dcterms:created xsi:type="dcterms:W3CDTF">2016-01-28T22:18:00Z</dcterms:created>
  <cp:lastPrinted>2019-02-26T18:05:00Z</cp:lastPrinted>
  <dcterms:modified xsi:type="dcterms:W3CDTF">2023-08-24T02:26:52Z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2052-10.1.0.7346</vt:lpwstr>
  </property>
  <property fmtid="{D5CDD505-2E9C-101B-9397-08002B2CF9AE}" pid="3" name="KSOReadingLayout">
    <vt:bool>false</vt:bool>
  </property>
</Properties>
</file>