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汇总表" sheetId="3" r:id="rId1"/>
  </sheets>
  <definedNames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<sst xmlns="http://schemas.openxmlformats.org/spreadsheetml/2006/main" count="84" uniqueCount="56">
  <si>
    <t>附件</t>
  </si>
  <si>
    <t>贵阳市文化和旅游局2025年公开招聘局属事业单位工作人员面试成绩、总成绩及进入体检环节人员名单</t>
  </si>
  <si>
    <t>序号</t>
  </si>
  <si>
    <t>姓名</t>
  </si>
  <si>
    <t>准考证号</t>
  </si>
  <si>
    <t>报考单位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</si>
  <si>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</si>
  <si>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</si>
  <si>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</si>
  <si>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</si>
  <si>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</si>
  <si>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</si>
  <si>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总成绩</t>
  </si>
  <si>
    <t>综合
排名</t>
  </si>
  <si>
    <t>是否进入体检</t>
  </si>
  <si>
    <t>备注</t>
  </si>
  <si>
    <t>勾香韵</t>
  </si>
  <si>
    <t>1152013300613</t>
  </si>
  <si>
    <t>贵阳市图书馆</t>
  </si>
  <si>
    <t>20101015101</t>
  </si>
  <si>
    <t>是</t>
  </si>
  <si>
    <t>孟芳伊</t>
  </si>
  <si>
    <t>1152013200508</t>
  </si>
  <si>
    <t>黄力遥</t>
  </si>
  <si>
    <t>1152013202209</t>
  </si>
  <si>
    <t>面试缺考</t>
  </si>
  <si>
    <t>石贵红</t>
  </si>
  <si>
    <t>1152013300513</t>
  </si>
  <si>
    <t>20101015102</t>
  </si>
  <si>
    <t>方迅</t>
  </si>
  <si>
    <t>1152013300110</t>
  </si>
  <si>
    <t>郑秋菊</t>
  </si>
  <si>
    <t>1152013301214</t>
  </si>
  <si>
    <t>宋佳欣</t>
  </si>
  <si>
    <t>1152013301810</t>
  </si>
  <si>
    <t>贵阳市群众艺术馆</t>
  </si>
  <si>
    <t>20101015201</t>
  </si>
  <si>
    <t>王芳</t>
  </si>
  <si>
    <t>1152013300308</t>
  </si>
  <si>
    <t>陈海妮</t>
  </si>
  <si>
    <t>1152013301508</t>
  </si>
  <si>
    <t>何杰</t>
  </si>
  <si>
    <t>1152013302028</t>
  </si>
  <si>
    <t>贵阳市少年儿童图书馆</t>
  </si>
  <si>
    <t>20101015301</t>
  </si>
  <si>
    <t>冷靖</t>
  </si>
  <si>
    <t>1152013300401</t>
  </si>
  <si>
    <t>叶欢欢</t>
  </si>
  <si>
    <t>1152013301314</t>
  </si>
  <si>
    <t>王寅</t>
  </si>
  <si>
    <t>1152013300103</t>
  </si>
  <si>
    <t>20101015302</t>
  </si>
  <si>
    <t>谢宏伟</t>
  </si>
  <si>
    <t>1152013300310</t>
  </si>
  <si>
    <t>李木容</t>
  </si>
  <si>
    <t>1152013300204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</si>
</sst>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0"/>
      <name val="Arial"/>
      <charset val="134"/>
    </font>
    <font>
      <b/>
      <sz val="10"/>
      <name val="Arial"/>
      <charset val="134"/>
    </font>
    <font>
      <sz val="14"/>
      <name val="方正小标宋简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b/>
      <sz val="12"/>
      <name val="Times New Roman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b/>
      <sz val="12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b/>
      <sz val="10"/>
      <color theme="1"/>
      <name val="宋体"/>
      <charset val="134"/>
      <scheme val="minor"/>
    </font>
    <font>
      <b/>
      <sz val="12"/>
      <name val="Arial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/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26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27" borderId="5" applyNumberFormat="0" applyAlignment="0" applyProtection="0">
      <alignment vertical="center"/>
    </xf>
    <xf numFmtId="0" fontId="36" fillId="26" borderId="8" applyNumberFormat="0" applyAlignment="0" applyProtection="0">
      <alignment vertical="center"/>
    </xf>
    <xf numFmtId="0" fontId="35" fillId="30" borderId="7" applyNumberFormat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9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27">
    <xf numFmtId="0" fontId="0" fillId="0" borderId="0" xfId="0" applyProtection="1"/>
    <xf numFmtId="0" fontId="1" fillId="0" borderId="0" xfId="0" applyFont="1" applyProtection="1"/>
    <xf numFmtId="0" fontId="0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Protection="1"/>
    <xf numFmtId="0" fontId="17" fillId="0" borderId="1" xfId="0" applyFont="1" applyBorder="1" applyProtection="1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A3" workbookViewId="0">
      <selection activeCell="Q7" sqref="Q7"/>
    </sheetView>
  </sheetViews>
  <sheetFormatPr defaultColWidth="9.13888888888889" defaultRowHeight="13.2"/>
  <cols>
    <col min="1" max="1" width="5.12962962962963" style="2" customWidth="1"/>
    <col min="2" max="2" width="9" style="2" customWidth="1"/>
    <col min="3" max="3" width="16.8425925925926" style="2" customWidth="1"/>
    <col min="4" max="4" width="24.7314814814815" style="2" customWidth="1"/>
    <col min="5" max="5" width="15.3518518518519" style="2" customWidth="1"/>
    <col min="6" max="6" width="9" style="2" customWidth="1"/>
    <col min="7" max="7" width="10.8425925925926" style="2" customWidth="1"/>
    <col min="8" max="8" width="10.6666666666667" style="2" customWidth="1"/>
    <col min="9" max="9" width="9.12962962962963" style="2" customWidth="1"/>
    <col min="10" max="10" width="10.2222222222222" style="2" customWidth="1"/>
    <col min="11" max="11" width="9.33333333333333" style="2" customWidth="1"/>
    <col min="12" max="12" width="9.13888888888889" style="2"/>
    <col min="13" max="13" width="9.27777777777778" style="2" customWidth="1"/>
    <col min="14" max="14" width="7.11111111111111" style="2" customWidth="1"/>
    <col min="15" max="16384" width="9.13888888888889" style="2"/>
  </cols>
  <sheetData>
    <row r="1" ht="26" customHeight="1" spans="1:3">
      <c r="A1" s="3" t="s">
        <v>0</v>
      </c>
      <c r="B1" s="4"/>
      <c r="C1" s="4"/>
    </row>
    <row r="2" ht="4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21" t="s">
        <v>13</v>
      </c>
      <c r="M3" s="21" t="s">
        <v>14</v>
      </c>
      <c r="N3" s="21" t="s">
        <v>15</v>
      </c>
    </row>
    <row r="4" s="1" customFormat="1" ht="39" customHeight="1" spans="1:14">
      <c r="A4" s="7">
        <v>1</v>
      </c>
      <c r="B4" s="8" t="s">
        <v>16</v>
      </c>
      <c r="C4" s="9" t="s">
        <v>17</v>
      </c>
      <c r="D4" s="10" t="s">
        <v>18</v>
      </c>
      <c r="E4" s="9" t="s">
        <v>19</v>
      </c>
      <c r="F4" s="9">
        <v>220.5</v>
      </c>
      <c r="G4" s="19">
        <f>F4/3</f>
        <v>73.5</v>
      </c>
      <c r="H4" s="19">
        <f>G4*0.6</f>
        <v>44.1</v>
      </c>
      <c r="I4" s="19">
        <v>78</v>
      </c>
      <c r="J4" s="19">
        <f>I4*0.4</f>
        <v>31.2</v>
      </c>
      <c r="K4" s="22">
        <f>H4+J4</f>
        <v>75.3</v>
      </c>
      <c r="L4" s="7">
        <v>1</v>
      </c>
      <c r="M4" s="10" t="s">
        <v>20</v>
      </c>
      <c r="N4" s="10"/>
    </row>
    <row r="5" ht="39" customHeight="1" spans="1:14">
      <c r="A5" s="11">
        <v>2</v>
      </c>
      <c r="B5" s="12" t="s">
        <v>21</v>
      </c>
      <c r="C5" s="13" t="s">
        <v>22</v>
      </c>
      <c r="D5" s="14" t="s">
        <v>18</v>
      </c>
      <c r="E5" s="13" t="s">
        <v>19</v>
      </c>
      <c r="F5" s="13">
        <v>216.5</v>
      </c>
      <c r="G5" s="20">
        <f>F5/3</f>
        <v>72.1666666666667</v>
      </c>
      <c r="H5" s="20">
        <f>G5*0.6</f>
        <v>43.3</v>
      </c>
      <c r="I5" s="20">
        <v>79.8</v>
      </c>
      <c r="J5" s="20">
        <f>I5*0.4</f>
        <v>31.92</v>
      </c>
      <c r="K5" s="23">
        <f>H5+J5</f>
        <v>75.22</v>
      </c>
      <c r="L5" s="11">
        <v>2</v>
      </c>
      <c r="M5" s="14"/>
      <c r="N5" s="14"/>
    </row>
    <row r="6" ht="39" customHeight="1" spans="1:14">
      <c r="A6" s="11">
        <v>3</v>
      </c>
      <c r="B6" s="12" t="s">
        <v>23</v>
      </c>
      <c r="C6" s="13" t="s">
        <v>24</v>
      </c>
      <c r="D6" s="14" t="s">
        <v>18</v>
      </c>
      <c r="E6" s="13" t="s">
        <v>19</v>
      </c>
      <c r="F6" s="13">
        <v>222</v>
      </c>
      <c r="G6" s="20">
        <f>F6/3</f>
        <v>74</v>
      </c>
      <c r="H6" s="20">
        <f>G6*0.6</f>
        <v>44.4</v>
      </c>
      <c r="I6" s="20">
        <v>0</v>
      </c>
      <c r="J6" s="20">
        <v>0</v>
      </c>
      <c r="K6" s="23">
        <f>H6+J6</f>
        <v>44.4</v>
      </c>
      <c r="L6" s="11">
        <v>3</v>
      </c>
      <c r="M6" s="14"/>
      <c r="N6" s="24" t="s">
        <v>25</v>
      </c>
    </row>
    <row r="7" s="1" customFormat="1" ht="39" customHeight="1" spans="1:14">
      <c r="A7" s="7">
        <v>4</v>
      </c>
      <c r="B7" s="8" t="s">
        <v>26</v>
      </c>
      <c r="C7" s="9" t="s">
        <v>27</v>
      </c>
      <c r="D7" s="15" t="s">
        <v>18</v>
      </c>
      <c r="E7" s="9" t="s">
        <v>28</v>
      </c>
      <c r="F7" s="9">
        <v>213</v>
      </c>
      <c r="G7" s="19">
        <f t="shared" ref="G4:G18" si="0">F7/3</f>
        <v>71</v>
      </c>
      <c r="H7" s="19">
        <f t="shared" ref="H4:H18" si="1">G7*0.6</f>
        <v>42.6</v>
      </c>
      <c r="I7" s="19">
        <v>81.6</v>
      </c>
      <c r="J7" s="19">
        <f t="shared" ref="J6:J18" si="2">I7*0.4</f>
        <v>32.64</v>
      </c>
      <c r="K7" s="22">
        <f t="shared" ref="K4:K18" si="3">H7+J7</f>
        <v>75.24</v>
      </c>
      <c r="L7" s="7">
        <v>1</v>
      </c>
      <c r="M7" s="10" t="s">
        <v>20</v>
      </c>
      <c r="N7" s="25"/>
    </row>
    <row r="8" ht="39" customHeight="1" spans="1:14">
      <c r="A8" s="11">
        <v>5</v>
      </c>
      <c r="B8" s="12" t="s">
        <v>29</v>
      </c>
      <c r="C8" s="13" t="s">
        <v>30</v>
      </c>
      <c r="D8" s="16" t="s">
        <v>18</v>
      </c>
      <c r="E8" s="13" t="s">
        <v>28</v>
      </c>
      <c r="F8" s="13">
        <v>208</v>
      </c>
      <c r="G8" s="20">
        <f t="shared" si="0"/>
        <v>69.3333333333333</v>
      </c>
      <c r="H8" s="20">
        <f t="shared" si="1"/>
        <v>41.6</v>
      </c>
      <c r="I8" s="20">
        <v>81</v>
      </c>
      <c r="J8" s="20">
        <f t="shared" si="2"/>
        <v>32.4</v>
      </c>
      <c r="K8" s="23">
        <f t="shared" si="3"/>
        <v>74</v>
      </c>
      <c r="L8" s="11">
        <v>2</v>
      </c>
      <c r="M8" s="14"/>
      <c r="N8" s="26"/>
    </row>
    <row r="9" ht="39" customHeight="1" spans="1:14">
      <c r="A9" s="11">
        <v>6</v>
      </c>
      <c r="B9" s="12" t="s">
        <v>31</v>
      </c>
      <c r="C9" s="13" t="s">
        <v>32</v>
      </c>
      <c r="D9" s="16" t="s">
        <v>18</v>
      </c>
      <c r="E9" s="13" t="s">
        <v>28</v>
      </c>
      <c r="F9" s="13">
        <v>208.5</v>
      </c>
      <c r="G9" s="20">
        <f t="shared" si="0"/>
        <v>69.5</v>
      </c>
      <c r="H9" s="20">
        <f t="shared" si="1"/>
        <v>41.7</v>
      </c>
      <c r="I9" s="20">
        <v>0</v>
      </c>
      <c r="J9" s="20">
        <f t="shared" si="2"/>
        <v>0</v>
      </c>
      <c r="K9" s="23">
        <f t="shared" si="3"/>
        <v>41.7</v>
      </c>
      <c r="L9" s="11">
        <v>3</v>
      </c>
      <c r="M9" s="14"/>
      <c r="N9" s="24" t="s">
        <v>25</v>
      </c>
    </row>
    <row r="10" s="1" customFormat="1" ht="39" customHeight="1" spans="1:14">
      <c r="A10" s="7">
        <v>7</v>
      </c>
      <c r="B10" s="8" t="s">
        <v>33</v>
      </c>
      <c r="C10" s="9" t="s">
        <v>34</v>
      </c>
      <c r="D10" s="15" t="s">
        <v>35</v>
      </c>
      <c r="E10" s="9" t="s">
        <v>36</v>
      </c>
      <c r="F10" s="9">
        <v>217</v>
      </c>
      <c r="G10" s="19">
        <f t="shared" si="0"/>
        <v>72.3333333333333</v>
      </c>
      <c r="H10" s="19">
        <f t="shared" si="1"/>
        <v>43.4</v>
      </c>
      <c r="I10" s="19">
        <v>80.6</v>
      </c>
      <c r="J10" s="19">
        <f t="shared" si="2"/>
        <v>32.24</v>
      </c>
      <c r="K10" s="22">
        <f t="shared" si="3"/>
        <v>75.64</v>
      </c>
      <c r="L10" s="7">
        <v>1</v>
      </c>
      <c r="M10" s="10" t="s">
        <v>20</v>
      </c>
      <c r="N10" s="25"/>
    </row>
    <row r="11" ht="39" customHeight="1" spans="1:14">
      <c r="A11" s="11">
        <v>8</v>
      </c>
      <c r="B11" s="12" t="s">
        <v>37</v>
      </c>
      <c r="C11" s="13" t="s">
        <v>38</v>
      </c>
      <c r="D11" s="16" t="s">
        <v>35</v>
      </c>
      <c r="E11" s="13" t="s">
        <v>36</v>
      </c>
      <c r="F11" s="13">
        <v>213.5</v>
      </c>
      <c r="G11" s="20">
        <f t="shared" si="0"/>
        <v>71.1666666666667</v>
      </c>
      <c r="H11" s="20">
        <f t="shared" si="1"/>
        <v>42.7</v>
      </c>
      <c r="I11" s="20">
        <v>78.6</v>
      </c>
      <c r="J11" s="20">
        <f t="shared" si="2"/>
        <v>31.44</v>
      </c>
      <c r="K11" s="23">
        <f t="shared" si="3"/>
        <v>74.14</v>
      </c>
      <c r="L11" s="11">
        <v>2</v>
      </c>
      <c r="M11" s="14"/>
      <c r="N11" s="26"/>
    </row>
    <row r="12" ht="39" customHeight="1" spans="1:14">
      <c r="A12" s="11">
        <v>9</v>
      </c>
      <c r="B12" s="12" t="s">
        <v>39</v>
      </c>
      <c r="C12" s="13" t="s">
        <v>40</v>
      </c>
      <c r="D12" s="16" t="s">
        <v>35</v>
      </c>
      <c r="E12" s="13" t="s">
        <v>36</v>
      </c>
      <c r="F12" s="13">
        <v>211.5</v>
      </c>
      <c r="G12" s="20">
        <f t="shared" si="0"/>
        <v>70.5</v>
      </c>
      <c r="H12" s="20">
        <f t="shared" si="1"/>
        <v>42.3</v>
      </c>
      <c r="I12" s="20">
        <v>0</v>
      </c>
      <c r="J12" s="20">
        <f t="shared" si="2"/>
        <v>0</v>
      </c>
      <c r="K12" s="23">
        <f t="shared" si="3"/>
        <v>42.3</v>
      </c>
      <c r="L12" s="11">
        <v>3</v>
      </c>
      <c r="M12" s="14"/>
      <c r="N12" s="24" t="s">
        <v>25</v>
      </c>
    </row>
    <row r="13" s="1" customFormat="1" ht="39" customHeight="1" spans="1:14">
      <c r="A13" s="7">
        <v>10</v>
      </c>
      <c r="B13" s="8" t="s">
        <v>41</v>
      </c>
      <c r="C13" s="9" t="s">
        <v>42</v>
      </c>
      <c r="D13" s="17" t="s">
        <v>43</v>
      </c>
      <c r="E13" s="9" t="s">
        <v>44</v>
      </c>
      <c r="F13" s="9">
        <v>203</v>
      </c>
      <c r="G13" s="19">
        <f t="shared" si="0"/>
        <v>67.6666666666667</v>
      </c>
      <c r="H13" s="19">
        <f t="shared" si="1"/>
        <v>40.6</v>
      </c>
      <c r="I13" s="19">
        <v>80</v>
      </c>
      <c r="J13" s="19">
        <f t="shared" si="2"/>
        <v>32</v>
      </c>
      <c r="K13" s="22">
        <f t="shared" si="3"/>
        <v>72.6</v>
      </c>
      <c r="L13" s="7">
        <v>1</v>
      </c>
      <c r="M13" s="10" t="s">
        <v>20</v>
      </c>
      <c r="N13" s="25"/>
    </row>
    <row r="14" ht="39" customHeight="1" spans="1:14">
      <c r="A14" s="11">
        <v>11</v>
      </c>
      <c r="B14" s="12" t="s">
        <v>45</v>
      </c>
      <c r="C14" s="13" t="s">
        <v>46</v>
      </c>
      <c r="D14" s="18" t="s">
        <v>43</v>
      </c>
      <c r="E14" s="13" t="s">
        <v>44</v>
      </c>
      <c r="F14" s="13">
        <v>207</v>
      </c>
      <c r="G14" s="20">
        <f t="shared" si="0"/>
        <v>69</v>
      </c>
      <c r="H14" s="20">
        <f t="shared" si="1"/>
        <v>41.4</v>
      </c>
      <c r="I14" s="20">
        <v>77.2</v>
      </c>
      <c r="J14" s="20">
        <f t="shared" si="2"/>
        <v>30.88</v>
      </c>
      <c r="K14" s="23">
        <f t="shared" si="3"/>
        <v>72.28</v>
      </c>
      <c r="L14" s="11">
        <v>2</v>
      </c>
      <c r="M14" s="14"/>
      <c r="N14" s="26"/>
    </row>
    <row r="15" ht="39" customHeight="1" spans="1:14">
      <c r="A15" s="11">
        <v>12</v>
      </c>
      <c r="B15" s="12" t="s">
        <v>47</v>
      </c>
      <c r="C15" s="13" t="s">
        <v>48</v>
      </c>
      <c r="D15" s="18" t="s">
        <v>43</v>
      </c>
      <c r="E15" s="13" t="s">
        <v>44</v>
      </c>
      <c r="F15" s="13">
        <v>206</v>
      </c>
      <c r="G15" s="20">
        <f t="shared" si="0"/>
        <v>68.6666666666667</v>
      </c>
      <c r="H15" s="20">
        <f t="shared" si="1"/>
        <v>41.2</v>
      </c>
      <c r="I15" s="20">
        <v>76.8</v>
      </c>
      <c r="J15" s="20">
        <f t="shared" si="2"/>
        <v>30.72</v>
      </c>
      <c r="K15" s="23">
        <f t="shared" si="3"/>
        <v>71.92</v>
      </c>
      <c r="L15" s="11">
        <v>3</v>
      </c>
      <c r="M15" s="14"/>
      <c r="N15" s="26"/>
    </row>
    <row r="16" s="1" customFormat="1" ht="39" customHeight="1" spans="1:14">
      <c r="A16" s="7">
        <v>13</v>
      </c>
      <c r="B16" s="8" t="s">
        <v>49</v>
      </c>
      <c r="C16" s="9" t="s">
        <v>50</v>
      </c>
      <c r="D16" s="17" t="s">
        <v>43</v>
      </c>
      <c r="E16" s="9" t="s">
        <v>51</v>
      </c>
      <c r="F16" s="9">
        <v>224.5</v>
      </c>
      <c r="G16" s="19">
        <f t="shared" si="0"/>
        <v>74.8333333333333</v>
      </c>
      <c r="H16" s="19">
        <f t="shared" si="1"/>
        <v>44.9</v>
      </c>
      <c r="I16" s="19">
        <v>79.6</v>
      </c>
      <c r="J16" s="19">
        <f t="shared" si="2"/>
        <v>31.84</v>
      </c>
      <c r="K16" s="22">
        <f t="shared" si="3"/>
        <v>76.74</v>
      </c>
      <c r="L16" s="7">
        <v>1</v>
      </c>
      <c r="M16" s="10" t="s">
        <v>20</v>
      </c>
      <c r="N16" s="25"/>
    </row>
    <row r="17" ht="39" customHeight="1" spans="1:14">
      <c r="A17" s="11">
        <v>14</v>
      </c>
      <c r="B17" s="12" t="s">
        <v>52</v>
      </c>
      <c r="C17" s="13" t="s">
        <v>53</v>
      </c>
      <c r="D17" s="18" t="s">
        <v>43</v>
      </c>
      <c r="E17" s="13" t="s">
        <v>51</v>
      </c>
      <c r="F17" s="13">
        <v>202</v>
      </c>
      <c r="G17" s="20">
        <f t="shared" si="0"/>
        <v>67.3333333333333</v>
      </c>
      <c r="H17" s="20">
        <f t="shared" si="1"/>
        <v>40.4</v>
      </c>
      <c r="I17" s="20">
        <v>81.8</v>
      </c>
      <c r="J17" s="20">
        <f t="shared" si="2"/>
        <v>32.72</v>
      </c>
      <c r="K17" s="23">
        <f t="shared" si="3"/>
        <v>73.12</v>
      </c>
      <c r="L17" s="11">
        <v>2</v>
      </c>
      <c r="M17" s="14"/>
      <c r="N17" s="26"/>
    </row>
    <row r="18" ht="39" customHeight="1" spans="1:14">
      <c r="A18" s="11">
        <v>15</v>
      </c>
      <c r="B18" s="12" t="s">
        <v>54</v>
      </c>
      <c r="C18" s="13" t="s">
        <v>55</v>
      </c>
      <c r="D18" s="18" t="s">
        <v>43</v>
      </c>
      <c r="E18" s="13" t="s">
        <v>51</v>
      </c>
      <c r="F18" s="13">
        <v>198.5</v>
      </c>
      <c r="G18" s="20">
        <f t="shared" si="0"/>
        <v>66.1666666666667</v>
      </c>
      <c r="H18" s="20">
        <f t="shared" si="1"/>
        <v>39.7</v>
      </c>
      <c r="I18" s="20">
        <v>81</v>
      </c>
      <c r="J18" s="20">
        <f t="shared" si="2"/>
        <v>32.4</v>
      </c>
      <c r="K18" s="23">
        <f t="shared" si="3"/>
        <v>72.1</v>
      </c>
      <c r="L18" s="11">
        <v>3</v>
      </c>
      <c r="M18" s="14"/>
      <c r="N18" s="26"/>
    </row>
  </sheetData>
  <mergeCells count="1">
    <mergeCell ref="A2:N2"/>
  </mergeCells>
  <printOptions horizontalCentered="1"/>
  <pageMargins left="0.156944444444444" right="0.156944444444444" top="0.275" bottom="0.196527777777778" header="0.196527777777778" footer="0.0784722222222222"/>
  <pageSetup paperSize="1" firstPageNumber="4294967295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szh</dc:creator>
  <cp:lastModifiedBy>ysgz</cp:lastModifiedBy>
  <dcterms:created xsi:type="dcterms:W3CDTF">2019-12-03T20:12:00Z</dcterms:created>
  <cp:lastPrinted>2023-07-05T18:24:00Z</cp:lastPrinted>
  <dcterms:modified xsi:type="dcterms:W3CDTF">2025-06-10T11:36:05Z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350E3B9AA0124AE69BB4221C692ECF53</vt:lpwstr>
  </property>
</Properties>
</file>