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75" windowHeight="12270"/>
  </bookViews>
  <sheets>
    <sheet name="总成绩" sheetId="2" r:id="rId1"/>
  </sheets>
  <definedNames>
    <definedName name="_xlnm._FilterDatabase" localSheetId="0" hidden="1">总成绩!$A$1:$J$35</definedName>
    <definedName name="_xlnm.Print_Titles" localSheetId="0">总成绩!$3:$4</definedName>
  </definedNames>
  <calcPr calcId="144525"/>
</workbook>
</file>

<file path=xl/sharedStrings.xml><?xml version="1.0" encoding="utf-8"?>
<sst xmlns="http://schemas.openxmlformats.org/spreadsheetml/2006/main" count="158" uniqueCount="100">
  <si>
    <t>附件</t>
  </si>
  <si>
    <t>贵州省民政厅所属事业单位2025年公开招聘工作人员总成绩（含面试成绩）及进入体检人员名单</t>
  </si>
  <si>
    <t>序号</t>
  </si>
  <si>
    <t>准考证号</t>
  </si>
  <si>
    <t>姓名</t>
  </si>
  <si>
    <t>报考单位名称</t>
  </si>
  <si>
    <t>报考岗位及代码</t>
  </si>
  <si>
    <t>笔试成绩</t>
  </si>
  <si>
    <t>笔试成绩折算为百分制后占40%计入总成绩</t>
  </si>
  <si>
    <t>面试成绩</t>
  </si>
  <si>
    <t>面试成绩占60%计入总成绩</t>
  </si>
  <si>
    <t>总成绩</t>
  </si>
  <si>
    <t>排名</t>
  </si>
  <si>
    <t>是否进
入体检</t>
  </si>
  <si>
    <t>备注</t>
  </si>
  <si>
    <t>职业能力倾向测验成绩</t>
  </si>
  <si>
    <t>综合应用能力成绩</t>
  </si>
  <si>
    <t>原始总成绩</t>
  </si>
  <si>
    <t>折算百分制后总成绩</t>
  </si>
  <si>
    <t>1152280805610</t>
  </si>
  <si>
    <t>余崇伦</t>
  </si>
  <si>
    <t>4401贵州省地名档案资料馆</t>
  </si>
  <si>
    <t>22828440101从事地名档案资料工作</t>
  </si>
  <si>
    <t>是</t>
  </si>
  <si>
    <t>1152280803806</t>
  </si>
  <si>
    <t>王璇卿</t>
  </si>
  <si>
    <t>1152280802519</t>
  </si>
  <si>
    <t>程旭升</t>
  </si>
  <si>
    <t>1152280802916</t>
  </si>
  <si>
    <t>卢俊杰</t>
  </si>
  <si>
    <t>4402贵州省社会组织服务中心</t>
  </si>
  <si>
    <t>22828440201综合科工作人员</t>
  </si>
  <si>
    <t>1152280801624</t>
  </si>
  <si>
    <t>张明</t>
  </si>
  <si>
    <t>1152280804530</t>
  </si>
  <si>
    <t>陈令</t>
  </si>
  <si>
    <t>1152280805025</t>
  </si>
  <si>
    <t>尚泓宇</t>
  </si>
  <si>
    <t>4403贵州省老龄事业发展中心</t>
  </si>
  <si>
    <t>22828440301综合科工作人员</t>
  </si>
  <si>
    <t>1152280803709</t>
  </si>
  <si>
    <t>宋波</t>
  </si>
  <si>
    <t>1152280805908</t>
  </si>
  <si>
    <t>梁罗崔</t>
  </si>
  <si>
    <t>1152280804107</t>
  </si>
  <si>
    <t>宋沐壑</t>
  </si>
  <si>
    <t>22828440302事业发展科工作人员</t>
  </si>
  <si>
    <t>1152280801018</t>
  </si>
  <si>
    <t>聂若愚</t>
  </si>
  <si>
    <t>1152280805912</t>
  </si>
  <si>
    <t>潘洗妹</t>
  </si>
  <si>
    <t>1152280807307</t>
  </si>
  <si>
    <t>罗鸿燕</t>
  </si>
  <si>
    <t>4404贵州省慈善总会服务中心</t>
  </si>
  <si>
    <t>22828440401综合科工作人员</t>
  </si>
  <si>
    <t>1152280804807</t>
  </si>
  <si>
    <t>曹杨卉</t>
  </si>
  <si>
    <t>1152280800806</t>
  </si>
  <si>
    <t>池国婷</t>
  </si>
  <si>
    <t>4405贵州省未成年人保护中心</t>
  </si>
  <si>
    <t>22828440501儿童福利科工作人员</t>
  </si>
  <si>
    <t>1152280805501</t>
  </si>
  <si>
    <t>余新艳</t>
  </si>
  <si>
    <t>1152280801813</t>
  </si>
  <si>
    <t>蔡远静</t>
  </si>
  <si>
    <t>1152280805230</t>
  </si>
  <si>
    <t>袁霁虹</t>
  </si>
  <si>
    <t>4406贵州省福利彩票发行中心</t>
  </si>
  <si>
    <t>22828440601人力资源部工作人员</t>
  </si>
  <si>
    <t>1152280803230</t>
  </si>
  <si>
    <t>袁宇萍</t>
  </si>
  <si>
    <t xml:space="preserve">1152280803308
</t>
  </si>
  <si>
    <t>陈小廷</t>
  </si>
  <si>
    <t>1152280806113</t>
  </si>
  <si>
    <t>吴谋峰</t>
  </si>
  <si>
    <t>22828440602财务部工作人员</t>
  </si>
  <si>
    <t>1152280805311</t>
  </si>
  <si>
    <t>刘锐</t>
  </si>
  <si>
    <t>1152280803128</t>
  </si>
  <si>
    <t>杨蕾蕾</t>
  </si>
  <si>
    <t>1152280801903</t>
  </si>
  <si>
    <t>陈瑶</t>
  </si>
  <si>
    <t>1152280803428</t>
  </si>
  <si>
    <t>陈小青</t>
  </si>
  <si>
    <t>1152280804219</t>
  </si>
  <si>
    <t>洪思仪</t>
  </si>
  <si>
    <t>1152280806618</t>
  </si>
  <si>
    <t>杨永林</t>
  </si>
  <si>
    <t>22828440603营销宣传部工作人员</t>
  </si>
  <si>
    <t>1152280802621</t>
  </si>
  <si>
    <t>陈雅吟</t>
  </si>
  <si>
    <t>1152280800128</t>
  </si>
  <si>
    <t>王蝶</t>
  </si>
  <si>
    <t>1152280803728</t>
  </si>
  <si>
    <t>李玉馨</t>
  </si>
  <si>
    <t>22828440604技术部工作人员</t>
  </si>
  <si>
    <t>1152280807315</t>
  </si>
  <si>
    <t>谢雨馨</t>
  </si>
  <si>
    <t>1152280803021</t>
  </si>
  <si>
    <t>朱姿蓉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</si>
</sst>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楷体_GB2312"/>
      <charset val="0"/>
    </font>
    <font>
      <b/>
      <sz val="12"/>
      <color theme="1"/>
      <name val="楷体_GB2312"/>
      <charset val="134"/>
    </font>
    <font>
      <sz val="12"/>
      <color theme="1"/>
      <name val="仿宋_GB2312"/>
      <charset val="0"/>
    </font>
    <font>
      <sz val="12"/>
      <color theme="1"/>
      <name val="仿宋_GB2312"/>
      <charset val="134"/>
    </font>
    <font>
      <b/>
      <sz val="12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6" fillId="27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0" fillId="17" borderId="8" applyNumberFormat="false" applyAlignment="false" applyProtection="false">
      <alignment vertical="center"/>
    </xf>
    <xf numFmtId="0" fontId="27" fillId="27" borderId="10" applyNumberFormat="false" applyAlignment="false" applyProtection="false">
      <alignment vertical="center"/>
    </xf>
    <xf numFmtId="0" fontId="28" fillId="30" borderId="11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1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176" fontId="8" fillId="0" borderId="1" xfId="0" applyNumberFormat="true" applyFont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0" borderId="1" xfId="0" applyFon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tabSelected="1" workbookViewId="0">
      <selection activeCell="A2" sqref="A2:P2"/>
    </sheetView>
  </sheetViews>
  <sheetFormatPr defaultColWidth="9" defaultRowHeight="13.5"/>
  <cols>
    <col min="1" max="1" width="6.25" style="4" customWidth="true"/>
    <col min="2" max="2" width="14.8833333333333" style="4" customWidth="true"/>
    <col min="3" max="3" width="8.125" style="4" customWidth="true"/>
    <col min="4" max="4" width="16.25" style="4" customWidth="true"/>
    <col min="5" max="5" width="19.25" style="4" customWidth="true"/>
    <col min="6" max="13" width="7.875" style="4" customWidth="true"/>
    <col min="14" max="14" width="5.375" style="4" customWidth="true"/>
    <col min="15" max="15" width="6" style="4" customWidth="true"/>
    <col min="16" max="16" width="5.875" style="4" customWidth="true"/>
    <col min="17" max="16384" width="9" style="4"/>
  </cols>
  <sheetData>
    <row r="1" ht="23" customHeight="true" spans="1:1">
      <c r="A1" s="5" t="s">
        <v>0</v>
      </c>
    </row>
    <row r="2" s="1" customFormat="true" ht="39" customHeight="true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true" ht="18" customHeight="true" spans="1:16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/>
      <c r="H3" s="8"/>
      <c r="I3" s="8"/>
      <c r="J3" s="14" t="s">
        <v>8</v>
      </c>
      <c r="K3" s="8" t="s">
        <v>9</v>
      </c>
      <c r="L3" s="15" t="s">
        <v>10</v>
      </c>
      <c r="M3" s="15" t="s">
        <v>11</v>
      </c>
      <c r="N3" s="20" t="s">
        <v>12</v>
      </c>
      <c r="O3" s="20" t="s">
        <v>13</v>
      </c>
      <c r="P3" s="20" t="s">
        <v>14</v>
      </c>
    </row>
    <row r="4" s="2" customFormat="true" ht="68" customHeight="true" spans="1:16">
      <c r="A4" s="10"/>
      <c r="B4" s="8"/>
      <c r="C4" s="8"/>
      <c r="D4" s="9"/>
      <c r="E4" s="9"/>
      <c r="F4" s="8" t="s">
        <v>15</v>
      </c>
      <c r="G4" s="8" t="s">
        <v>16</v>
      </c>
      <c r="H4" s="8" t="s">
        <v>17</v>
      </c>
      <c r="I4" s="8" t="s">
        <v>18</v>
      </c>
      <c r="J4" s="16"/>
      <c r="K4" s="8"/>
      <c r="L4" s="15"/>
      <c r="M4" s="15"/>
      <c r="N4" s="20"/>
      <c r="O4" s="20"/>
      <c r="P4" s="20"/>
    </row>
    <row r="5" s="3" customFormat="true" ht="34" customHeight="true" spans="1:16">
      <c r="A5" s="11">
        <v>1</v>
      </c>
      <c r="B5" s="12" t="s">
        <v>19</v>
      </c>
      <c r="C5" s="12" t="s">
        <v>20</v>
      </c>
      <c r="D5" s="13" t="s">
        <v>21</v>
      </c>
      <c r="E5" s="13" t="s">
        <v>22</v>
      </c>
      <c r="F5" s="12">
        <v>103.5</v>
      </c>
      <c r="G5" s="12">
        <v>117</v>
      </c>
      <c r="H5" s="12">
        <v>220.5</v>
      </c>
      <c r="I5" s="12">
        <v>73.5</v>
      </c>
      <c r="J5" s="17">
        <f t="shared" ref="J5:J36" si="0">I5*0.4</f>
        <v>29.4</v>
      </c>
      <c r="K5" s="18">
        <v>81.6</v>
      </c>
      <c r="L5" s="19">
        <f t="shared" ref="L5:L36" si="1">K5*0.6</f>
        <v>48.96</v>
      </c>
      <c r="M5" s="19">
        <f t="shared" ref="M5:M36" si="2">J5+L5</f>
        <v>78.36</v>
      </c>
      <c r="N5" s="12">
        <v>1</v>
      </c>
      <c r="O5" s="18" t="s">
        <v>23</v>
      </c>
      <c r="P5" s="18"/>
    </row>
    <row r="6" s="3" customFormat="true" ht="34" customHeight="true" spans="1:16">
      <c r="A6" s="13">
        <v>2</v>
      </c>
      <c r="B6" s="12" t="s">
        <v>24</v>
      </c>
      <c r="C6" s="12" t="s">
        <v>25</v>
      </c>
      <c r="D6" s="13" t="s">
        <v>21</v>
      </c>
      <c r="E6" s="13" t="s">
        <v>22</v>
      </c>
      <c r="F6" s="12">
        <v>111</v>
      </c>
      <c r="G6" s="12">
        <v>106</v>
      </c>
      <c r="H6" s="12">
        <v>217</v>
      </c>
      <c r="I6" s="12">
        <v>72.33</v>
      </c>
      <c r="J6" s="17">
        <f t="shared" si="0"/>
        <v>28.932</v>
      </c>
      <c r="K6" s="18">
        <v>79.6</v>
      </c>
      <c r="L6" s="19">
        <f t="shared" si="1"/>
        <v>47.76</v>
      </c>
      <c r="M6" s="19">
        <f t="shared" si="2"/>
        <v>76.692</v>
      </c>
      <c r="N6" s="12">
        <v>2</v>
      </c>
      <c r="O6" s="18"/>
      <c r="P6" s="18"/>
    </row>
    <row r="7" s="3" customFormat="true" ht="34" customHeight="true" spans="1:16">
      <c r="A7" s="11">
        <v>3</v>
      </c>
      <c r="B7" s="12" t="s">
        <v>26</v>
      </c>
      <c r="C7" s="12" t="s">
        <v>27</v>
      </c>
      <c r="D7" s="13" t="s">
        <v>21</v>
      </c>
      <c r="E7" s="13" t="s">
        <v>22</v>
      </c>
      <c r="F7" s="12">
        <v>129.5</v>
      </c>
      <c r="G7" s="12">
        <v>84</v>
      </c>
      <c r="H7" s="12">
        <v>213.5</v>
      </c>
      <c r="I7" s="12">
        <v>71.17</v>
      </c>
      <c r="J7" s="17">
        <f t="shared" si="0"/>
        <v>28.468</v>
      </c>
      <c r="K7" s="18">
        <v>79.4</v>
      </c>
      <c r="L7" s="19">
        <f t="shared" si="1"/>
        <v>47.64</v>
      </c>
      <c r="M7" s="19">
        <f t="shared" si="2"/>
        <v>76.108</v>
      </c>
      <c r="N7" s="12">
        <v>3</v>
      </c>
      <c r="O7" s="18"/>
      <c r="P7" s="18"/>
    </row>
    <row r="8" s="3" customFormat="true" ht="34" customHeight="true" spans="1:16">
      <c r="A8" s="11">
        <v>4</v>
      </c>
      <c r="B8" s="12" t="s">
        <v>28</v>
      </c>
      <c r="C8" s="12" t="s">
        <v>29</v>
      </c>
      <c r="D8" s="13" t="s">
        <v>30</v>
      </c>
      <c r="E8" s="13" t="s">
        <v>31</v>
      </c>
      <c r="F8" s="12">
        <v>101</v>
      </c>
      <c r="G8" s="12">
        <v>97</v>
      </c>
      <c r="H8" s="12">
        <v>198</v>
      </c>
      <c r="I8" s="12">
        <v>66</v>
      </c>
      <c r="J8" s="17">
        <f t="shared" si="0"/>
        <v>26.4</v>
      </c>
      <c r="K8" s="18">
        <v>82.8</v>
      </c>
      <c r="L8" s="19">
        <f t="shared" si="1"/>
        <v>49.68</v>
      </c>
      <c r="M8" s="19">
        <f t="shared" si="2"/>
        <v>76.08</v>
      </c>
      <c r="N8" s="12">
        <v>1</v>
      </c>
      <c r="O8" s="18" t="s">
        <v>23</v>
      </c>
      <c r="P8" s="18"/>
    </row>
    <row r="9" s="3" customFormat="true" ht="34" customHeight="true" spans="1:16">
      <c r="A9" s="13">
        <v>5</v>
      </c>
      <c r="B9" s="12" t="s">
        <v>32</v>
      </c>
      <c r="C9" s="12" t="s">
        <v>33</v>
      </c>
      <c r="D9" s="13" t="s">
        <v>30</v>
      </c>
      <c r="E9" s="13" t="s">
        <v>31</v>
      </c>
      <c r="F9" s="12">
        <v>102.5</v>
      </c>
      <c r="G9" s="12">
        <v>112</v>
      </c>
      <c r="H9" s="12">
        <v>214.5</v>
      </c>
      <c r="I9" s="12">
        <v>71.5</v>
      </c>
      <c r="J9" s="17">
        <f t="shared" si="0"/>
        <v>28.6</v>
      </c>
      <c r="K9" s="18">
        <v>78</v>
      </c>
      <c r="L9" s="19">
        <f t="shared" si="1"/>
        <v>46.8</v>
      </c>
      <c r="M9" s="19">
        <f t="shared" si="2"/>
        <v>75.4</v>
      </c>
      <c r="N9" s="12">
        <v>2</v>
      </c>
      <c r="O9" s="18"/>
      <c r="P9" s="18"/>
    </row>
    <row r="10" s="3" customFormat="true" ht="34" customHeight="true" spans="1:16">
      <c r="A10" s="11">
        <v>6</v>
      </c>
      <c r="B10" s="12" t="s">
        <v>34</v>
      </c>
      <c r="C10" s="12" t="s">
        <v>35</v>
      </c>
      <c r="D10" s="13" t="s">
        <v>30</v>
      </c>
      <c r="E10" s="13" t="s">
        <v>31</v>
      </c>
      <c r="F10" s="12">
        <v>99.5</v>
      </c>
      <c r="G10" s="12">
        <v>100</v>
      </c>
      <c r="H10" s="12">
        <v>199.5</v>
      </c>
      <c r="I10" s="12">
        <v>66.5</v>
      </c>
      <c r="J10" s="17">
        <f t="shared" si="0"/>
        <v>26.6</v>
      </c>
      <c r="K10" s="18">
        <v>77.2</v>
      </c>
      <c r="L10" s="19">
        <f t="shared" si="1"/>
        <v>46.32</v>
      </c>
      <c r="M10" s="19">
        <f t="shared" si="2"/>
        <v>72.92</v>
      </c>
      <c r="N10" s="12">
        <v>3</v>
      </c>
      <c r="O10" s="18"/>
      <c r="P10" s="18"/>
    </row>
    <row r="11" s="3" customFormat="true" ht="34" customHeight="true" spans="1:16">
      <c r="A11" s="11">
        <v>7</v>
      </c>
      <c r="B11" s="12" t="s">
        <v>36</v>
      </c>
      <c r="C11" s="12" t="s">
        <v>37</v>
      </c>
      <c r="D11" s="13" t="s">
        <v>38</v>
      </c>
      <c r="E11" s="13" t="s">
        <v>39</v>
      </c>
      <c r="F11" s="12">
        <v>112.5</v>
      </c>
      <c r="G11" s="12">
        <v>101.5</v>
      </c>
      <c r="H11" s="12">
        <v>214</v>
      </c>
      <c r="I11" s="12">
        <v>71.33</v>
      </c>
      <c r="J11" s="17">
        <f t="shared" si="0"/>
        <v>28.532</v>
      </c>
      <c r="K11" s="18">
        <v>82</v>
      </c>
      <c r="L11" s="19">
        <f t="shared" si="1"/>
        <v>49.2</v>
      </c>
      <c r="M11" s="19">
        <f t="shared" si="2"/>
        <v>77.732</v>
      </c>
      <c r="N11" s="12">
        <v>1</v>
      </c>
      <c r="O11" s="18" t="s">
        <v>23</v>
      </c>
      <c r="P11" s="18"/>
    </row>
    <row r="12" s="3" customFormat="true" ht="34" customHeight="true" spans="1:16">
      <c r="A12" s="13">
        <v>8</v>
      </c>
      <c r="B12" s="12" t="s">
        <v>40</v>
      </c>
      <c r="C12" s="12" t="s">
        <v>41</v>
      </c>
      <c r="D12" s="13" t="s">
        <v>38</v>
      </c>
      <c r="E12" s="13" t="s">
        <v>39</v>
      </c>
      <c r="F12" s="12">
        <v>107.5</v>
      </c>
      <c r="G12" s="12">
        <v>105</v>
      </c>
      <c r="H12" s="12">
        <v>212.5</v>
      </c>
      <c r="I12" s="12">
        <v>70.83</v>
      </c>
      <c r="J12" s="17">
        <f t="shared" si="0"/>
        <v>28.332</v>
      </c>
      <c r="K12" s="18">
        <v>81.6</v>
      </c>
      <c r="L12" s="19">
        <f t="shared" si="1"/>
        <v>48.96</v>
      </c>
      <c r="M12" s="19">
        <f t="shared" si="2"/>
        <v>77.292</v>
      </c>
      <c r="N12" s="12">
        <v>2</v>
      </c>
      <c r="O12" s="18"/>
      <c r="P12" s="18"/>
    </row>
    <row r="13" s="3" customFormat="true" ht="34" customHeight="true" spans="1:16">
      <c r="A13" s="11">
        <v>9</v>
      </c>
      <c r="B13" s="12" t="s">
        <v>42</v>
      </c>
      <c r="C13" s="12" t="s">
        <v>43</v>
      </c>
      <c r="D13" s="13" t="s">
        <v>38</v>
      </c>
      <c r="E13" s="13" t="s">
        <v>39</v>
      </c>
      <c r="F13" s="12">
        <v>110</v>
      </c>
      <c r="G13" s="12">
        <v>105</v>
      </c>
      <c r="H13" s="12">
        <v>215</v>
      </c>
      <c r="I13" s="12">
        <v>71.67</v>
      </c>
      <c r="J13" s="17">
        <f t="shared" si="0"/>
        <v>28.668</v>
      </c>
      <c r="K13" s="18">
        <v>77.8</v>
      </c>
      <c r="L13" s="19">
        <f t="shared" si="1"/>
        <v>46.68</v>
      </c>
      <c r="M13" s="19">
        <f t="shared" si="2"/>
        <v>75.348</v>
      </c>
      <c r="N13" s="12">
        <v>3</v>
      </c>
      <c r="O13" s="18"/>
      <c r="P13" s="18"/>
    </row>
    <row r="14" s="3" customFormat="true" ht="34" customHeight="true" spans="1:16">
      <c r="A14" s="11">
        <v>10</v>
      </c>
      <c r="B14" s="12" t="s">
        <v>44</v>
      </c>
      <c r="C14" s="12" t="s">
        <v>45</v>
      </c>
      <c r="D14" s="13" t="s">
        <v>38</v>
      </c>
      <c r="E14" s="13" t="s">
        <v>46</v>
      </c>
      <c r="F14" s="12">
        <v>113</v>
      </c>
      <c r="G14" s="12">
        <v>121</v>
      </c>
      <c r="H14" s="12">
        <v>234</v>
      </c>
      <c r="I14" s="12">
        <v>78</v>
      </c>
      <c r="J14" s="17">
        <f t="shared" si="0"/>
        <v>31.2</v>
      </c>
      <c r="K14" s="18">
        <v>80</v>
      </c>
      <c r="L14" s="19">
        <f t="shared" si="1"/>
        <v>48</v>
      </c>
      <c r="M14" s="19">
        <f t="shared" si="2"/>
        <v>79.2</v>
      </c>
      <c r="N14" s="12">
        <v>1</v>
      </c>
      <c r="O14" s="18" t="s">
        <v>23</v>
      </c>
      <c r="P14" s="18"/>
    </row>
    <row r="15" s="3" customFormat="true" ht="34" customHeight="true" spans="1:16">
      <c r="A15" s="13">
        <v>11</v>
      </c>
      <c r="B15" s="12" t="s">
        <v>47</v>
      </c>
      <c r="C15" s="12" t="s">
        <v>48</v>
      </c>
      <c r="D15" s="13" t="s">
        <v>38</v>
      </c>
      <c r="E15" s="13" t="s">
        <v>46</v>
      </c>
      <c r="F15" s="12">
        <v>106.5</v>
      </c>
      <c r="G15" s="12">
        <v>106.5</v>
      </c>
      <c r="H15" s="12">
        <v>213</v>
      </c>
      <c r="I15" s="12">
        <v>71</v>
      </c>
      <c r="J15" s="17">
        <f t="shared" si="0"/>
        <v>28.4</v>
      </c>
      <c r="K15" s="18">
        <v>81.2</v>
      </c>
      <c r="L15" s="19">
        <f t="shared" si="1"/>
        <v>48.72</v>
      </c>
      <c r="M15" s="19">
        <f t="shared" si="2"/>
        <v>77.12</v>
      </c>
      <c r="N15" s="12">
        <v>2</v>
      </c>
      <c r="O15" s="18"/>
      <c r="P15" s="18"/>
    </row>
    <row r="16" s="3" customFormat="true" ht="34" customHeight="true" spans="1:16">
      <c r="A16" s="11">
        <v>12</v>
      </c>
      <c r="B16" s="12" t="s">
        <v>49</v>
      </c>
      <c r="C16" s="12" t="s">
        <v>50</v>
      </c>
      <c r="D16" s="13" t="s">
        <v>38</v>
      </c>
      <c r="E16" s="13" t="s">
        <v>46</v>
      </c>
      <c r="F16" s="12">
        <v>93</v>
      </c>
      <c r="G16" s="12">
        <v>106</v>
      </c>
      <c r="H16" s="12">
        <v>199</v>
      </c>
      <c r="I16" s="12">
        <v>66.33</v>
      </c>
      <c r="J16" s="17">
        <f t="shared" si="0"/>
        <v>26.532</v>
      </c>
      <c r="K16" s="18">
        <v>81.2</v>
      </c>
      <c r="L16" s="19">
        <f t="shared" si="1"/>
        <v>48.72</v>
      </c>
      <c r="M16" s="19">
        <f t="shared" si="2"/>
        <v>75.252</v>
      </c>
      <c r="N16" s="12">
        <v>3</v>
      </c>
      <c r="O16" s="18"/>
      <c r="P16" s="18"/>
    </row>
    <row r="17" s="3" customFormat="true" ht="34" customHeight="true" spans="1:16">
      <c r="A17" s="11">
        <v>13</v>
      </c>
      <c r="B17" s="12" t="s">
        <v>51</v>
      </c>
      <c r="C17" s="12" t="s">
        <v>52</v>
      </c>
      <c r="D17" s="13" t="s">
        <v>53</v>
      </c>
      <c r="E17" s="13" t="s">
        <v>54</v>
      </c>
      <c r="F17" s="12">
        <v>88</v>
      </c>
      <c r="G17" s="12">
        <v>102.5</v>
      </c>
      <c r="H17" s="12">
        <v>190.5</v>
      </c>
      <c r="I17" s="12">
        <v>63.5</v>
      </c>
      <c r="J17" s="17">
        <f t="shared" si="0"/>
        <v>25.4</v>
      </c>
      <c r="K17" s="18">
        <v>77.2</v>
      </c>
      <c r="L17" s="19">
        <f t="shared" si="1"/>
        <v>46.32</v>
      </c>
      <c r="M17" s="19">
        <f t="shared" si="2"/>
        <v>71.72</v>
      </c>
      <c r="N17" s="12">
        <v>1</v>
      </c>
      <c r="O17" s="18" t="s">
        <v>23</v>
      </c>
      <c r="P17" s="18"/>
    </row>
    <row r="18" s="3" customFormat="true" ht="34" customHeight="true" spans="1:16">
      <c r="A18" s="13">
        <v>14</v>
      </c>
      <c r="B18" s="12" t="s">
        <v>55</v>
      </c>
      <c r="C18" s="12" t="s">
        <v>56</v>
      </c>
      <c r="D18" s="13" t="s">
        <v>53</v>
      </c>
      <c r="E18" s="13" t="s">
        <v>54</v>
      </c>
      <c r="F18" s="12">
        <v>108.5</v>
      </c>
      <c r="G18" s="12">
        <v>74</v>
      </c>
      <c r="H18" s="12">
        <v>182.5</v>
      </c>
      <c r="I18" s="12">
        <v>60.83</v>
      </c>
      <c r="J18" s="17">
        <f t="shared" si="0"/>
        <v>24.332</v>
      </c>
      <c r="K18" s="18">
        <v>77.4</v>
      </c>
      <c r="L18" s="19">
        <f t="shared" si="1"/>
        <v>46.44</v>
      </c>
      <c r="M18" s="19">
        <f t="shared" si="2"/>
        <v>70.772</v>
      </c>
      <c r="N18" s="12">
        <v>2</v>
      </c>
      <c r="O18" s="18"/>
      <c r="P18" s="18"/>
    </row>
    <row r="19" s="3" customFormat="true" ht="34" customHeight="true" spans="1:16">
      <c r="A19" s="11">
        <v>15</v>
      </c>
      <c r="B19" s="12" t="s">
        <v>57</v>
      </c>
      <c r="C19" s="12" t="s">
        <v>58</v>
      </c>
      <c r="D19" s="13" t="s">
        <v>59</v>
      </c>
      <c r="E19" s="13" t="s">
        <v>60</v>
      </c>
      <c r="F19" s="12">
        <v>108</v>
      </c>
      <c r="G19" s="12">
        <v>103</v>
      </c>
      <c r="H19" s="12">
        <v>211</v>
      </c>
      <c r="I19" s="12">
        <v>70.33</v>
      </c>
      <c r="J19" s="17">
        <f t="shared" si="0"/>
        <v>28.132</v>
      </c>
      <c r="K19" s="18">
        <v>82.2</v>
      </c>
      <c r="L19" s="19">
        <f t="shared" si="1"/>
        <v>49.32</v>
      </c>
      <c r="M19" s="19">
        <f t="shared" si="2"/>
        <v>77.452</v>
      </c>
      <c r="N19" s="12">
        <v>1</v>
      </c>
      <c r="O19" s="18" t="s">
        <v>23</v>
      </c>
      <c r="P19" s="18"/>
    </row>
    <row r="20" s="3" customFormat="true" ht="34" customHeight="true" spans="1:16">
      <c r="A20" s="11">
        <v>16</v>
      </c>
      <c r="B20" s="12" t="s">
        <v>61</v>
      </c>
      <c r="C20" s="12" t="s">
        <v>62</v>
      </c>
      <c r="D20" s="13" t="s">
        <v>59</v>
      </c>
      <c r="E20" s="13" t="s">
        <v>60</v>
      </c>
      <c r="F20" s="12">
        <v>112.5</v>
      </c>
      <c r="G20" s="12">
        <v>109</v>
      </c>
      <c r="H20" s="12">
        <v>221.5</v>
      </c>
      <c r="I20" s="12">
        <v>73.83</v>
      </c>
      <c r="J20" s="17">
        <f t="shared" si="0"/>
        <v>29.532</v>
      </c>
      <c r="K20" s="18">
        <v>79</v>
      </c>
      <c r="L20" s="19">
        <f t="shared" si="1"/>
        <v>47.4</v>
      </c>
      <c r="M20" s="19">
        <f t="shared" si="2"/>
        <v>76.932</v>
      </c>
      <c r="N20" s="12">
        <v>2</v>
      </c>
      <c r="O20" s="18"/>
      <c r="P20" s="18"/>
    </row>
    <row r="21" s="3" customFormat="true" ht="34" customHeight="true" spans="1:16">
      <c r="A21" s="13">
        <v>17</v>
      </c>
      <c r="B21" s="12" t="s">
        <v>63</v>
      </c>
      <c r="C21" s="12" t="s">
        <v>64</v>
      </c>
      <c r="D21" s="13" t="s">
        <v>59</v>
      </c>
      <c r="E21" s="13" t="s">
        <v>60</v>
      </c>
      <c r="F21" s="12">
        <v>125.5</v>
      </c>
      <c r="G21" s="12">
        <v>83</v>
      </c>
      <c r="H21" s="12">
        <v>208.5</v>
      </c>
      <c r="I21" s="12">
        <v>69.5</v>
      </c>
      <c r="J21" s="17">
        <f t="shared" si="0"/>
        <v>27.8</v>
      </c>
      <c r="K21" s="18">
        <v>81.4</v>
      </c>
      <c r="L21" s="19">
        <f t="shared" si="1"/>
        <v>48.84</v>
      </c>
      <c r="M21" s="19">
        <f t="shared" si="2"/>
        <v>76.64</v>
      </c>
      <c r="N21" s="12">
        <v>3</v>
      </c>
      <c r="O21" s="18"/>
      <c r="P21" s="18"/>
    </row>
    <row r="22" s="3" customFormat="true" ht="34" customHeight="true" spans="1:16">
      <c r="A22" s="11">
        <v>18</v>
      </c>
      <c r="B22" s="12" t="s">
        <v>65</v>
      </c>
      <c r="C22" s="12" t="s">
        <v>66</v>
      </c>
      <c r="D22" s="13" t="s">
        <v>67</v>
      </c>
      <c r="E22" s="13" t="s">
        <v>68</v>
      </c>
      <c r="F22" s="12">
        <v>112.5</v>
      </c>
      <c r="G22" s="12">
        <v>103</v>
      </c>
      <c r="H22" s="12">
        <v>215.5</v>
      </c>
      <c r="I22" s="12">
        <v>71.83</v>
      </c>
      <c r="J22" s="17">
        <f t="shared" si="0"/>
        <v>28.732</v>
      </c>
      <c r="K22" s="18">
        <v>82.4</v>
      </c>
      <c r="L22" s="19">
        <f t="shared" si="1"/>
        <v>49.44</v>
      </c>
      <c r="M22" s="19">
        <f t="shared" si="2"/>
        <v>78.172</v>
      </c>
      <c r="N22" s="12">
        <v>1</v>
      </c>
      <c r="O22" s="18" t="s">
        <v>23</v>
      </c>
      <c r="P22" s="18"/>
    </row>
    <row r="23" s="3" customFormat="true" ht="34" customHeight="true" spans="1:16">
      <c r="A23" s="11">
        <v>19</v>
      </c>
      <c r="B23" s="12" t="s">
        <v>69</v>
      </c>
      <c r="C23" s="12" t="s">
        <v>70</v>
      </c>
      <c r="D23" s="13" t="s">
        <v>67</v>
      </c>
      <c r="E23" s="13" t="s">
        <v>68</v>
      </c>
      <c r="F23" s="12">
        <v>99</v>
      </c>
      <c r="G23" s="12">
        <v>95.5</v>
      </c>
      <c r="H23" s="12">
        <v>194.5</v>
      </c>
      <c r="I23" s="12">
        <v>64.83</v>
      </c>
      <c r="J23" s="17">
        <f t="shared" si="0"/>
        <v>25.932</v>
      </c>
      <c r="K23" s="18">
        <v>77.6</v>
      </c>
      <c r="L23" s="19">
        <f t="shared" si="1"/>
        <v>46.56</v>
      </c>
      <c r="M23" s="19">
        <f t="shared" si="2"/>
        <v>72.492</v>
      </c>
      <c r="N23" s="12">
        <v>2</v>
      </c>
      <c r="O23" s="18"/>
      <c r="P23" s="18"/>
    </row>
    <row r="24" s="3" customFormat="true" ht="34" customHeight="true" spans="1:16">
      <c r="A24" s="13">
        <v>20</v>
      </c>
      <c r="B24" s="13" t="s">
        <v>71</v>
      </c>
      <c r="C24" s="12" t="s">
        <v>72</v>
      </c>
      <c r="D24" s="13" t="s">
        <v>67</v>
      </c>
      <c r="E24" s="13" t="s">
        <v>68</v>
      </c>
      <c r="F24" s="12">
        <v>102</v>
      </c>
      <c r="G24" s="12">
        <v>95</v>
      </c>
      <c r="H24" s="12">
        <v>197</v>
      </c>
      <c r="I24" s="12">
        <v>65.67</v>
      </c>
      <c r="J24" s="17">
        <f t="shared" si="0"/>
        <v>26.268</v>
      </c>
      <c r="K24" s="18">
        <v>71.9</v>
      </c>
      <c r="L24" s="19">
        <f t="shared" si="1"/>
        <v>43.14</v>
      </c>
      <c r="M24" s="19">
        <f t="shared" si="2"/>
        <v>69.408</v>
      </c>
      <c r="N24" s="12">
        <v>3</v>
      </c>
      <c r="O24" s="18"/>
      <c r="P24" s="18"/>
    </row>
    <row r="25" s="3" customFormat="true" ht="34" customHeight="true" spans="1:16">
      <c r="A25" s="11">
        <v>21</v>
      </c>
      <c r="B25" s="12" t="s">
        <v>73</v>
      </c>
      <c r="C25" s="12" t="s">
        <v>74</v>
      </c>
      <c r="D25" s="13" t="s">
        <v>67</v>
      </c>
      <c r="E25" s="13" t="s">
        <v>75</v>
      </c>
      <c r="F25" s="12">
        <v>114.5</v>
      </c>
      <c r="G25" s="12">
        <v>105</v>
      </c>
      <c r="H25" s="12">
        <v>219.5</v>
      </c>
      <c r="I25" s="12">
        <v>73.17</v>
      </c>
      <c r="J25" s="17">
        <f t="shared" si="0"/>
        <v>29.268</v>
      </c>
      <c r="K25" s="18">
        <v>80.5</v>
      </c>
      <c r="L25" s="19">
        <f t="shared" si="1"/>
        <v>48.3</v>
      </c>
      <c r="M25" s="19">
        <f t="shared" si="2"/>
        <v>77.568</v>
      </c>
      <c r="N25" s="12">
        <v>1</v>
      </c>
      <c r="O25" s="18" t="s">
        <v>23</v>
      </c>
      <c r="P25" s="18"/>
    </row>
    <row r="26" s="3" customFormat="true" ht="34" customHeight="true" spans="1:16">
      <c r="A26" s="11">
        <v>22</v>
      </c>
      <c r="B26" s="12" t="s">
        <v>76</v>
      </c>
      <c r="C26" s="12" t="s">
        <v>77</v>
      </c>
      <c r="D26" s="13" t="s">
        <v>67</v>
      </c>
      <c r="E26" s="13" t="s">
        <v>75</v>
      </c>
      <c r="F26" s="12">
        <v>116.5</v>
      </c>
      <c r="G26" s="12">
        <v>97.5</v>
      </c>
      <c r="H26" s="12">
        <v>214</v>
      </c>
      <c r="I26" s="12">
        <v>71.33</v>
      </c>
      <c r="J26" s="17">
        <f t="shared" si="0"/>
        <v>28.532</v>
      </c>
      <c r="K26" s="18">
        <v>79.8</v>
      </c>
      <c r="L26" s="19">
        <f t="shared" si="1"/>
        <v>47.88</v>
      </c>
      <c r="M26" s="19">
        <f t="shared" si="2"/>
        <v>76.412</v>
      </c>
      <c r="N26" s="12">
        <v>2</v>
      </c>
      <c r="O26" s="18" t="s">
        <v>23</v>
      </c>
      <c r="P26" s="18"/>
    </row>
    <row r="27" s="3" customFormat="true" ht="34" customHeight="true" spans="1:16">
      <c r="A27" s="13">
        <v>23</v>
      </c>
      <c r="B27" s="12" t="s">
        <v>78</v>
      </c>
      <c r="C27" s="12" t="s">
        <v>79</v>
      </c>
      <c r="D27" s="13" t="s">
        <v>67</v>
      </c>
      <c r="E27" s="13" t="s">
        <v>75</v>
      </c>
      <c r="F27" s="12">
        <v>99</v>
      </c>
      <c r="G27" s="12">
        <v>106</v>
      </c>
      <c r="H27" s="12">
        <v>205</v>
      </c>
      <c r="I27" s="12">
        <v>68.33</v>
      </c>
      <c r="J27" s="17">
        <f t="shared" si="0"/>
        <v>27.332</v>
      </c>
      <c r="K27" s="18">
        <v>78.8</v>
      </c>
      <c r="L27" s="19">
        <f t="shared" si="1"/>
        <v>47.28</v>
      </c>
      <c r="M27" s="19">
        <f t="shared" si="2"/>
        <v>74.612</v>
      </c>
      <c r="N27" s="12">
        <v>3</v>
      </c>
      <c r="O27" s="18"/>
      <c r="P27" s="18"/>
    </row>
    <row r="28" s="3" customFormat="true" ht="34" customHeight="true" spans="1:16">
      <c r="A28" s="11">
        <v>24</v>
      </c>
      <c r="B28" s="12" t="s">
        <v>80</v>
      </c>
      <c r="C28" s="12" t="s">
        <v>81</v>
      </c>
      <c r="D28" s="13" t="s">
        <v>67</v>
      </c>
      <c r="E28" s="13" t="s">
        <v>75</v>
      </c>
      <c r="F28" s="12">
        <v>90.5</v>
      </c>
      <c r="G28" s="12">
        <v>108</v>
      </c>
      <c r="H28" s="12">
        <v>198.5</v>
      </c>
      <c r="I28" s="12">
        <v>66.17</v>
      </c>
      <c r="J28" s="17">
        <f t="shared" si="0"/>
        <v>26.468</v>
      </c>
      <c r="K28" s="18">
        <v>78.3</v>
      </c>
      <c r="L28" s="19">
        <f t="shared" si="1"/>
        <v>46.98</v>
      </c>
      <c r="M28" s="19">
        <f t="shared" si="2"/>
        <v>73.448</v>
      </c>
      <c r="N28" s="12">
        <v>4</v>
      </c>
      <c r="O28" s="18"/>
      <c r="P28" s="18"/>
    </row>
    <row r="29" s="3" customFormat="true" ht="34" customHeight="true" spans="1:16">
      <c r="A29" s="11">
        <v>25</v>
      </c>
      <c r="B29" s="12" t="s">
        <v>82</v>
      </c>
      <c r="C29" s="12" t="s">
        <v>83</v>
      </c>
      <c r="D29" s="13" t="s">
        <v>67</v>
      </c>
      <c r="E29" s="13" t="s">
        <v>75</v>
      </c>
      <c r="F29" s="12">
        <v>103</v>
      </c>
      <c r="G29" s="12">
        <v>108</v>
      </c>
      <c r="H29" s="12">
        <v>211</v>
      </c>
      <c r="I29" s="12">
        <v>70.33</v>
      </c>
      <c r="J29" s="17">
        <f t="shared" si="0"/>
        <v>28.132</v>
      </c>
      <c r="K29" s="18">
        <v>73.5</v>
      </c>
      <c r="L29" s="19">
        <f t="shared" si="1"/>
        <v>44.1</v>
      </c>
      <c r="M29" s="19">
        <f t="shared" si="2"/>
        <v>72.232</v>
      </c>
      <c r="N29" s="12">
        <v>5</v>
      </c>
      <c r="O29" s="18"/>
      <c r="P29" s="18"/>
    </row>
    <row r="30" s="3" customFormat="true" ht="34" customHeight="true" spans="1:16">
      <c r="A30" s="13">
        <v>26</v>
      </c>
      <c r="B30" s="12" t="s">
        <v>84</v>
      </c>
      <c r="C30" s="12" t="s">
        <v>85</v>
      </c>
      <c r="D30" s="13" t="s">
        <v>67</v>
      </c>
      <c r="E30" s="13" t="s">
        <v>75</v>
      </c>
      <c r="F30" s="12">
        <v>99.5</v>
      </c>
      <c r="G30" s="12">
        <v>99</v>
      </c>
      <c r="H30" s="12">
        <v>198.5</v>
      </c>
      <c r="I30" s="12">
        <v>66.17</v>
      </c>
      <c r="J30" s="17">
        <f t="shared" si="0"/>
        <v>26.468</v>
      </c>
      <c r="K30" s="18">
        <v>75.6</v>
      </c>
      <c r="L30" s="19">
        <f t="shared" si="1"/>
        <v>45.36</v>
      </c>
      <c r="M30" s="19">
        <f t="shared" si="2"/>
        <v>71.828</v>
      </c>
      <c r="N30" s="12">
        <v>6</v>
      </c>
      <c r="O30" s="18"/>
      <c r="P30" s="18"/>
    </row>
    <row r="31" s="3" customFormat="true" ht="34" customHeight="true" spans="1:16">
      <c r="A31" s="11">
        <v>27</v>
      </c>
      <c r="B31" s="12" t="s">
        <v>86</v>
      </c>
      <c r="C31" s="12" t="s">
        <v>87</v>
      </c>
      <c r="D31" s="13" t="s">
        <v>67</v>
      </c>
      <c r="E31" s="13" t="s">
        <v>88</v>
      </c>
      <c r="F31" s="12">
        <v>119</v>
      </c>
      <c r="G31" s="12">
        <v>101.5</v>
      </c>
      <c r="H31" s="12">
        <v>220.5</v>
      </c>
      <c r="I31" s="12">
        <v>73.5</v>
      </c>
      <c r="J31" s="17">
        <f t="shared" si="0"/>
        <v>29.4</v>
      </c>
      <c r="K31" s="18">
        <v>81.4</v>
      </c>
      <c r="L31" s="19">
        <f t="shared" si="1"/>
        <v>48.84</v>
      </c>
      <c r="M31" s="19">
        <f t="shared" si="2"/>
        <v>78.24</v>
      </c>
      <c r="N31" s="12">
        <v>1</v>
      </c>
      <c r="O31" s="18" t="s">
        <v>23</v>
      </c>
      <c r="P31" s="18"/>
    </row>
    <row r="32" s="3" customFormat="true" ht="34" customHeight="true" spans="1:16">
      <c r="A32" s="11">
        <v>28</v>
      </c>
      <c r="B32" s="12" t="s">
        <v>89</v>
      </c>
      <c r="C32" s="12" t="s">
        <v>90</v>
      </c>
      <c r="D32" s="13" t="s">
        <v>67</v>
      </c>
      <c r="E32" s="13" t="s">
        <v>88</v>
      </c>
      <c r="F32" s="12">
        <v>107.5</v>
      </c>
      <c r="G32" s="12">
        <v>111</v>
      </c>
      <c r="H32" s="12">
        <v>218.5</v>
      </c>
      <c r="I32" s="12">
        <v>72.83</v>
      </c>
      <c r="J32" s="17">
        <f t="shared" si="0"/>
        <v>29.132</v>
      </c>
      <c r="K32" s="18">
        <v>80.8</v>
      </c>
      <c r="L32" s="19">
        <f t="shared" si="1"/>
        <v>48.48</v>
      </c>
      <c r="M32" s="19">
        <f t="shared" si="2"/>
        <v>77.612</v>
      </c>
      <c r="N32" s="12">
        <v>2</v>
      </c>
      <c r="O32" s="18"/>
      <c r="P32" s="18"/>
    </row>
    <row r="33" s="3" customFormat="true" ht="34" customHeight="true" spans="1:16">
      <c r="A33" s="13">
        <v>29</v>
      </c>
      <c r="B33" s="12" t="s">
        <v>91</v>
      </c>
      <c r="C33" s="12" t="s">
        <v>92</v>
      </c>
      <c r="D33" s="13" t="s">
        <v>67</v>
      </c>
      <c r="E33" s="13" t="s">
        <v>88</v>
      </c>
      <c r="F33" s="12">
        <v>112.5</v>
      </c>
      <c r="G33" s="12">
        <v>99</v>
      </c>
      <c r="H33" s="12">
        <v>211.5</v>
      </c>
      <c r="I33" s="12">
        <v>70.5</v>
      </c>
      <c r="J33" s="17">
        <f t="shared" si="0"/>
        <v>28.2</v>
      </c>
      <c r="K33" s="18">
        <v>76</v>
      </c>
      <c r="L33" s="19">
        <f t="shared" si="1"/>
        <v>45.6</v>
      </c>
      <c r="M33" s="19">
        <f t="shared" si="2"/>
        <v>73.8</v>
      </c>
      <c r="N33" s="12">
        <v>3</v>
      </c>
      <c r="O33" s="18"/>
      <c r="P33" s="18"/>
    </row>
    <row r="34" s="3" customFormat="true" ht="34" customHeight="true" spans="1:16">
      <c r="A34" s="11">
        <v>30</v>
      </c>
      <c r="B34" s="12" t="s">
        <v>93</v>
      </c>
      <c r="C34" s="12" t="s">
        <v>94</v>
      </c>
      <c r="D34" s="13" t="s">
        <v>67</v>
      </c>
      <c r="E34" s="13" t="s">
        <v>95</v>
      </c>
      <c r="F34" s="12">
        <v>117.5</v>
      </c>
      <c r="G34" s="12">
        <v>107</v>
      </c>
      <c r="H34" s="12">
        <v>224.5</v>
      </c>
      <c r="I34" s="12">
        <v>74.83</v>
      </c>
      <c r="J34" s="17">
        <f t="shared" si="0"/>
        <v>29.932</v>
      </c>
      <c r="K34" s="18">
        <v>81.1</v>
      </c>
      <c r="L34" s="19">
        <f t="shared" si="1"/>
        <v>48.66</v>
      </c>
      <c r="M34" s="19">
        <f t="shared" si="2"/>
        <v>78.592</v>
      </c>
      <c r="N34" s="12">
        <v>1</v>
      </c>
      <c r="O34" s="18" t="s">
        <v>23</v>
      </c>
      <c r="P34" s="18"/>
    </row>
    <row r="35" s="3" customFormat="true" ht="34" customHeight="true" spans="1:16">
      <c r="A35" s="11">
        <v>31</v>
      </c>
      <c r="B35" s="12" t="s">
        <v>96</v>
      </c>
      <c r="C35" s="12" t="s">
        <v>97</v>
      </c>
      <c r="D35" s="13" t="s">
        <v>67</v>
      </c>
      <c r="E35" s="13" t="s">
        <v>95</v>
      </c>
      <c r="F35" s="12">
        <v>115</v>
      </c>
      <c r="G35" s="12">
        <v>110</v>
      </c>
      <c r="H35" s="12">
        <v>225</v>
      </c>
      <c r="I35" s="12">
        <v>75</v>
      </c>
      <c r="J35" s="17">
        <f t="shared" si="0"/>
        <v>30</v>
      </c>
      <c r="K35" s="18">
        <v>80.1</v>
      </c>
      <c r="L35" s="19">
        <f t="shared" si="1"/>
        <v>48.06</v>
      </c>
      <c r="M35" s="19">
        <f t="shared" si="2"/>
        <v>78.06</v>
      </c>
      <c r="N35" s="12">
        <v>2</v>
      </c>
      <c r="O35" s="18"/>
      <c r="P35" s="18"/>
    </row>
    <row r="36" ht="34" customHeight="true" spans="1:16">
      <c r="A36" s="13">
        <v>32</v>
      </c>
      <c r="B36" s="12" t="s">
        <v>98</v>
      </c>
      <c r="C36" s="12" t="s">
        <v>99</v>
      </c>
      <c r="D36" s="13" t="s">
        <v>67</v>
      </c>
      <c r="E36" s="13" t="s">
        <v>95</v>
      </c>
      <c r="F36" s="12">
        <v>113</v>
      </c>
      <c r="G36" s="12">
        <v>106</v>
      </c>
      <c r="H36" s="12">
        <v>219</v>
      </c>
      <c r="I36" s="12">
        <v>73</v>
      </c>
      <c r="J36" s="17">
        <f t="shared" si="0"/>
        <v>29.2</v>
      </c>
      <c r="K36" s="18">
        <v>80.9</v>
      </c>
      <c r="L36" s="19">
        <f t="shared" si="1"/>
        <v>48.54</v>
      </c>
      <c r="M36" s="19">
        <f t="shared" si="2"/>
        <v>77.74</v>
      </c>
      <c r="N36" s="12">
        <v>3</v>
      </c>
      <c r="O36" s="21"/>
      <c r="P36" s="21"/>
    </row>
  </sheetData>
  <mergeCells count="14">
    <mergeCell ref="A2:P2"/>
    <mergeCell ref="F3:I3"/>
    <mergeCell ref="A3:A4"/>
    <mergeCell ref="B3:B4"/>
    <mergeCell ref="C3:C4"/>
    <mergeCell ref="D3:D4"/>
    <mergeCell ref="E3:E4"/>
    <mergeCell ref="J3:J4"/>
    <mergeCell ref="K3:K4"/>
    <mergeCell ref="L3:L4"/>
    <mergeCell ref="M3:M4"/>
    <mergeCell ref="N3:N4"/>
    <mergeCell ref="O3:O4"/>
    <mergeCell ref="P3:P4"/>
  </mergeCells>
  <printOptions horizontalCentered="true"/>
  <pageMargins left="0.196527777777778" right="0.196527777777778" top="0.554861111111111" bottom="0.554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ysgz</cp:lastModifiedBy>
  <dcterms:created xsi:type="dcterms:W3CDTF">2025-05-16T14:40:00Z</dcterms:created>
  <dcterms:modified xsi:type="dcterms:W3CDTF">2025-05-26T15:53:42Z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KSOReadingLayout">
    <vt:bool>true</vt:bool>
  </property>
  <property fmtid="{D5CDD505-2E9C-101B-9397-08002B2CF9AE}" pid="4" name="ICV">
    <vt:lpwstr>9439FD1695CDBD35ADB9226849589C14</vt:lpwstr>
  </property>
</Properties>
</file>