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50"/>
  </bookViews>
  <sheets>
    <sheet name="sheet1" sheetId="3" r:id="rId1"/>
  </sheets>
  <definedNames>
    <definedName name="_xlnm._FilterDatabase" localSheetId="0" hidden="1">sheet1!$A$2:$M$69</definedName>
    <definedName name="_xlnm.Print_Titles" localSheetId="0">sheet1!$2:$2</definedName>
    <definedName name="_xlnm.Print_Area" localSheetId="0">sheet1!$A:$M</definedName>
  </definedNames>
  <calcPr calcId="144525"/>
</workbook>
</file>

<file path=xl/sharedStrings.xml><?xml version="1.0" encoding="utf-8"?>
<sst xmlns="http://schemas.openxmlformats.org/spreadsheetml/2006/main" count="307" uniqueCount="186">
  <si>
    <t>雷山县事业单位2025年公开招聘工作人员综合成绩排名及入围体检名单</t>
  </si>
  <si>
    <t>序号</t>
  </si>
  <si>
    <t>姓名</t>
  </si>
  <si>
    <t>招聘单位</t>
  </si>
  <si>
    <t>招聘岗位类型及岗位代码</t>
  </si>
  <si>
    <t>笔试总分</t>
  </si>
  <si>
    <t>笔试环节成绩=(职业能力倾向测验+综合应用能力)÷3</t>
  </si>
  <si>
    <t>面试成绩</t>
  </si>
  <si>
    <t>笔试折算分数（50%）</t>
  </si>
  <si>
    <t>面试折算分数（50%）</t>
  </si>
  <si>
    <t>综合成绩</t>
  </si>
  <si>
    <t>综合成绩排名</t>
  </si>
  <si>
    <t>是否入围体检</t>
  </si>
  <si>
    <t>备注</t>
  </si>
  <si>
    <t>1</t>
  </si>
  <si>
    <t>谢艳娇</t>
  </si>
  <si>
    <t>雷山县网络安全和信息化服务中心</t>
  </si>
  <si>
    <t>22614061101</t>
  </si>
  <si>
    <t>是</t>
  </si>
  <si>
    <t>2</t>
  </si>
  <si>
    <t>王倚裕</t>
  </si>
  <si>
    <t>3</t>
  </si>
  <si>
    <t>杨鑫鑫</t>
  </si>
  <si>
    <t>4</t>
  </si>
  <si>
    <t>潘媛媛</t>
  </si>
  <si>
    <t>雷山县第一中学</t>
  </si>
  <si>
    <t>22614061201</t>
  </si>
  <si>
    <t>5</t>
  </si>
  <si>
    <t>李镕</t>
  </si>
  <si>
    <t>6</t>
  </si>
  <si>
    <t>王宪熠</t>
  </si>
  <si>
    <t>7</t>
  </si>
  <si>
    <t>龙凯丽</t>
  </si>
  <si>
    <t>雷山县第二中学</t>
  </si>
  <si>
    <t>22614061301</t>
  </si>
  <si>
    <t>8</t>
  </si>
  <si>
    <t>金碧叶</t>
  </si>
  <si>
    <t>9</t>
  </si>
  <si>
    <t>成元红</t>
  </si>
  <si>
    <t>10</t>
  </si>
  <si>
    <t>黄梦雪</t>
  </si>
  <si>
    <t>11</t>
  </si>
  <si>
    <t>杨达婷</t>
  </si>
  <si>
    <t>22614061302</t>
  </si>
  <si>
    <t>12</t>
  </si>
  <si>
    <t>潘洪俞</t>
  </si>
  <si>
    <t>13</t>
  </si>
  <si>
    <t>王乃龙</t>
  </si>
  <si>
    <t>14</t>
  </si>
  <si>
    <t>文科艳</t>
  </si>
  <si>
    <t>雷山县思源实验学校</t>
  </si>
  <si>
    <t>22614061401</t>
  </si>
  <si>
    <t>15</t>
  </si>
  <si>
    <t>危荣冬</t>
  </si>
  <si>
    <t>16</t>
  </si>
  <si>
    <t>邓文榜</t>
  </si>
  <si>
    <t>17</t>
  </si>
  <si>
    <t>王光平</t>
  </si>
  <si>
    <t>贵州省雷山民族中学</t>
  </si>
  <si>
    <t>22614061501</t>
  </si>
  <si>
    <t>18</t>
  </si>
  <si>
    <t>夏贵雪</t>
  </si>
  <si>
    <t>19</t>
  </si>
  <si>
    <t>潘保光</t>
  </si>
  <si>
    <t>20</t>
  </si>
  <si>
    <t>金明显</t>
  </si>
  <si>
    <t>21</t>
  </si>
  <si>
    <t>张信科</t>
  </si>
  <si>
    <t>缺考</t>
  </si>
  <si>
    <t>22</t>
  </si>
  <si>
    <t>肖雪梅</t>
  </si>
  <si>
    <t>22614061502</t>
  </si>
  <si>
    <t>23</t>
  </si>
  <si>
    <t>冉诗婉</t>
  </si>
  <si>
    <t>24</t>
  </si>
  <si>
    <t>张宽婧</t>
  </si>
  <si>
    <t>25</t>
  </si>
  <si>
    <t>林星辰</t>
  </si>
  <si>
    <t>26</t>
  </si>
  <si>
    <t>范勤</t>
  </si>
  <si>
    <t>27</t>
  </si>
  <si>
    <t>熊红梅</t>
  </si>
  <si>
    <t>28</t>
  </si>
  <si>
    <t>黎兵杰</t>
  </si>
  <si>
    <t>22614061503</t>
  </si>
  <si>
    <t>29</t>
  </si>
  <si>
    <t>杨东妹</t>
  </si>
  <si>
    <t>30</t>
  </si>
  <si>
    <t>游名丹</t>
  </si>
  <si>
    <t>31</t>
  </si>
  <si>
    <t>潘金宝</t>
  </si>
  <si>
    <t>雷山县中等职业学校</t>
  </si>
  <si>
    <t>22614061601</t>
  </si>
  <si>
    <t>32</t>
  </si>
  <si>
    <t>杨武骐</t>
  </si>
  <si>
    <t>33</t>
  </si>
  <si>
    <t>周伟</t>
  </si>
  <si>
    <t>34</t>
  </si>
  <si>
    <t>陈艳丽</t>
  </si>
  <si>
    <t>22614061602</t>
  </si>
  <si>
    <t>35</t>
  </si>
  <si>
    <t>卯艳婷</t>
  </si>
  <si>
    <t>36</t>
  </si>
  <si>
    <t>余正芳</t>
  </si>
  <si>
    <t>22614061603</t>
  </si>
  <si>
    <t>37</t>
  </si>
  <si>
    <t>李黄书</t>
  </si>
  <si>
    <t>38</t>
  </si>
  <si>
    <t>潘晓芳</t>
  </si>
  <si>
    <t>雷山县乌江学校</t>
  </si>
  <si>
    <t>22614061701</t>
  </si>
  <si>
    <t>39</t>
  </si>
  <si>
    <t>李世丽</t>
  </si>
  <si>
    <t>40</t>
  </si>
  <si>
    <t>梁枝梅</t>
  </si>
  <si>
    <t>41</t>
  </si>
  <si>
    <t>蒋佳丽</t>
  </si>
  <si>
    <t>雷山县达地水族乡卫生院</t>
  </si>
  <si>
    <t>22614061801</t>
  </si>
  <si>
    <t>42</t>
  </si>
  <si>
    <t>余海云</t>
  </si>
  <si>
    <t>43</t>
  </si>
  <si>
    <t>龙星雨</t>
  </si>
  <si>
    <t>44</t>
  </si>
  <si>
    <t>胡吕</t>
  </si>
  <si>
    <t>22614061802</t>
  </si>
  <si>
    <t>45</t>
  </si>
  <si>
    <t>李守琴</t>
  </si>
  <si>
    <t>46</t>
  </si>
  <si>
    <t>严再幸</t>
  </si>
  <si>
    <t>47</t>
  </si>
  <si>
    <t>白妍</t>
  </si>
  <si>
    <t>雷山县永乐镇卫生院</t>
  </si>
  <si>
    <t>22614061901</t>
  </si>
  <si>
    <t>48</t>
  </si>
  <si>
    <t>李艳阳</t>
  </si>
  <si>
    <t>49</t>
  </si>
  <si>
    <t>文志慧</t>
  </si>
  <si>
    <t>50</t>
  </si>
  <si>
    <t>袁雪</t>
  </si>
  <si>
    <t>雷山县西江镇卫生院</t>
  </si>
  <si>
    <t>22614062001</t>
  </si>
  <si>
    <t>51</t>
  </si>
  <si>
    <t>余海莉</t>
  </si>
  <si>
    <t>52</t>
  </si>
  <si>
    <t>李月月</t>
  </si>
  <si>
    <t>53</t>
  </si>
  <si>
    <t>杨林轩</t>
  </si>
  <si>
    <t>雷山县丹江镇综合治理服务中心</t>
  </si>
  <si>
    <t>22614062101</t>
  </si>
  <si>
    <t>54</t>
  </si>
  <si>
    <t>何立驹</t>
  </si>
  <si>
    <t>55</t>
  </si>
  <si>
    <t>鲍江花</t>
  </si>
  <si>
    <t>56</t>
  </si>
  <si>
    <t>姜驿</t>
  </si>
  <si>
    <t>雷山县丹江镇社会事务服务中心</t>
  </si>
  <si>
    <t>22614062201</t>
  </si>
  <si>
    <t>57</t>
  </si>
  <si>
    <t>陈圣</t>
  </si>
  <si>
    <t>58</t>
  </si>
  <si>
    <t>周章桦</t>
  </si>
  <si>
    <t>59</t>
  </si>
  <si>
    <t>王正文</t>
  </si>
  <si>
    <t>雷山县达地水族乡人民政府综合治理服务中心</t>
  </si>
  <si>
    <t>22614062301</t>
  </si>
  <si>
    <t>60</t>
  </si>
  <si>
    <t>王洪坤</t>
  </si>
  <si>
    <t>61</t>
  </si>
  <si>
    <t>宋启芳</t>
  </si>
  <si>
    <t>62</t>
  </si>
  <si>
    <t>杨小秋</t>
  </si>
  <si>
    <t>雷山县方祥乡农业农村综合服务中心</t>
  </si>
  <si>
    <t>22614062401</t>
  </si>
  <si>
    <t>63</t>
  </si>
  <si>
    <t>李思洁</t>
  </si>
  <si>
    <t>64</t>
  </si>
  <si>
    <t>陈海芳</t>
  </si>
  <si>
    <t>65</t>
  </si>
  <si>
    <t>毛正丽</t>
  </si>
  <si>
    <t>雷山县龙头街道党务政务综合服务中心（退役军人服务站）</t>
  </si>
  <si>
    <t>22614062501</t>
  </si>
  <si>
    <t>66</t>
  </si>
  <si>
    <t>罗小菊</t>
  </si>
  <si>
    <t>67</t>
  </si>
  <si>
    <t>王国金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</si>
</sst>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/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69"/>
  <sheetViews>
    <sheetView tabSelected="1" workbookViewId="0">
      <pane xSplit="3" ySplit="2" topLeftCell="D63" activePane="bottomRight" state="frozen"/>
      <selection/>
      <selection pane="topRight"/>
      <selection pane="bottomLeft"/>
      <selection pane="bottomRight" activeCell="D2" sqref="D2"/>
    </sheetView>
  </sheetViews>
  <sheetFormatPr defaultColWidth="9" defaultRowHeight="23.25" customHeight="1"/>
  <cols>
    <col min="1" max="1" width="6.75" style="1" customWidth="1"/>
    <col min="2" max="2" width="8.625" style="1" customWidth="1"/>
    <col min="3" max="3" width="30.125" style="1" customWidth="1"/>
    <col min="4" max="4" width="13.375" style="1" customWidth="1"/>
    <col min="5" max="5" width="9.625" style="1" customWidth="1"/>
    <col min="6" max="6" width="13.75" style="4" customWidth="1"/>
    <col min="7" max="7" width="8.625" style="4" customWidth="1"/>
    <col min="8" max="9" width="12.875" style="4" customWidth="1"/>
    <col min="10" max="10" width="8.625" style="4" customWidth="1"/>
    <col min="11" max="11" width="8.75" style="1" customWidth="1"/>
    <col min="12" max="12" width="6.375" style="1" customWidth="1"/>
    <col min="13" max="13" width="17.25" style="1" customWidth="1"/>
  </cols>
  <sheetData>
    <row r="1" s="1" customFormat="1" ht="51" customHeight="1" spans="1:13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5"/>
      <c r="L1" s="5"/>
      <c r="M1" s="5"/>
    </row>
    <row r="2" s="2" customFormat="1" ht="84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7" t="s">
        <v>11</v>
      </c>
      <c r="L2" s="17" t="s">
        <v>12</v>
      </c>
      <c r="M2" s="18" t="s">
        <v>13</v>
      </c>
    </row>
    <row r="3" s="3" customFormat="1" ht="36" customHeight="1" spans="1:13">
      <c r="A3" s="10" t="s">
        <v>14</v>
      </c>
      <c r="B3" s="11" t="s">
        <v>15</v>
      </c>
      <c r="C3" s="12" t="s">
        <v>16</v>
      </c>
      <c r="D3" s="13" t="s">
        <v>17</v>
      </c>
      <c r="E3" s="14">
        <v>206.5</v>
      </c>
      <c r="F3" s="15">
        <v>68.83</v>
      </c>
      <c r="G3" s="15">
        <v>83.2</v>
      </c>
      <c r="H3" s="15">
        <f t="shared" ref="H3:H66" si="0">ROUND(F3*50%,2)</f>
        <v>34.42</v>
      </c>
      <c r="I3" s="15">
        <f t="shared" ref="I3:I22" si="1">IFERROR(ROUND(G3*50%,2),0)</f>
        <v>41.6</v>
      </c>
      <c r="J3" s="15">
        <f t="shared" ref="J3:J66" si="2">H3+I3</f>
        <v>76.02</v>
      </c>
      <c r="K3" s="19">
        <v>1</v>
      </c>
      <c r="L3" s="19" t="s">
        <v>18</v>
      </c>
      <c r="M3" s="20"/>
    </row>
    <row r="4" s="3" customFormat="1" ht="36" customHeight="1" spans="1:13">
      <c r="A4" s="10" t="s">
        <v>19</v>
      </c>
      <c r="B4" s="11" t="s">
        <v>20</v>
      </c>
      <c r="C4" s="12" t="s">
        <v>16</v>
      </c>
      <c r="D4" s="13" t="s">
        <v>17</v>
      </c>
      <c r="E4" s="14">
        <v>200</v>
      </c>
      <c r="F4" s="15">
        <v>66.67</v>
      </c>
      <c r="G4" s="15">
        <v>83.2</v>
      </c>
      <c r="H4" s="15">
        <f t="shared" si="0"/>
        <v>33.34</v>
      </c>
      <c r="I4" s="15">
        <f t="shared" si="1"/>
        <v>41.6</v>
      </c>
      <c r="J4" s="15">
        <f t="shared" si="2"/>
        <v>74.94</v>
      </c>
      <c r="K4" s="19">
        <v>2</v>
      </c>
      <c r="L4" s="19"/>
      <c r="M4" s="20"/>
    </row>
    <row r="5" s="3" customFormat="1" ht="36" customHeight="1" spans="1:13">
      <c r="A5" s="10" t="s">
        <v>21</v>
      </c>
      <c r="B5" s="11" t="s">
        <v>22</v>
      </c>
      <c r="C5" s="12" t="s">
        <v>16</v>
      </c>
      <c r="D5" s="13" t="s">
        <v>17</v>
      </c>
      <c r="E5" s="14">
        <v>201</v>
      </c>
      <c r="F5" s="15">
        <v>67</v>
      </c>
      <c r="G5" s="15">
        <v>76.4</v>
      </c>
      <c r="H5" s="15">
        <f t="shared" si="0"/>
        <v>33.5</v>
      </c>
      <c r="I5" s="15">
        <f t="shared" si="1"/>
        <v>38.2</v>
      </c>
      <c r="J5" s="15">
        <f t="shared" si="2"/>
        <v>71.7</v>
      </c>
      <c r="K5" s="19">
        <v>3</v>
      </c>
      <c r="L5" s="19"/>
      <c r="M5" s="20"/>
    </row>
    <row r="6" s="3" customFormat="1" ht="36" customHeight="1" spans="1:13">
      <c r="A6" s="10" t="s">
        <v>23</v>
      </c>
      <c r="B6" s="11" t="s">
        <v>24</v>
      </c>
      <c r="C6" s="12" t="s">
        <v>25</v>
      </c>
      <c r="D6" s="13" t="s">
        <v>26</v>
      </c>
      <c r="E6" s="14">
        <v>162.5</v>
      </c>
      <c r="F6" s="15">
        <v>54.17</v>
      </c>
      <c r="G6" s="16">
        <v>78.6</v>
      </c>
      <c r="H6" s="15">
        <f t="shared" si="0"/>
        <v>27.09</v>
      </c>
      <c r="I6" s="15">
        <f t="shared" si="1"/>
        <v>39.3</v>
      </c>
      <c r="J6" s="15">
        <f t="shared" si="2"/>
        <v>66.39</v>
      </c>
      <c r="K6" s="19">
        <v>1</v>
      </c>
      <c r="L6" s="19" t="s">
        <v>18</v>
      </c>
      <c r="M6" s="20"/>
    </row>
    <row r="7" s="3" customFormat="1" ht="36" customHeight="1" spans="1:13">
      <c r="A7" s="10" t="s">
        <v>27</v>
      </c>
      <c r="B7" s="11" t="s">
        <v>28</v>
      </c>
      <c r="C7" s="12" t="s">
        <v>25</v>
      </c>
      <c r="D7" s="13" t="s">
        <v>26</v>
      </c>
      <c r="E7" s="14">
        <v>145</v>
      </c>
      <c r="F7" s="15">
        <v>48.33</v>
      </c>
      <c r="G7" s="16">
        <v>83.2</v>
      </c>
      <c r="H7" s="15">
        <f t="shared" si="0"/>
        <v>24.17</v>
      </c>
      <c r="I7" s="15">
        <f t="shared" si="1"/>
        <v>41.6</v>
      </c>
      <c r="J7" s="15">
        <f t="shared" si="2"/>
        <v>65.77</v>
      </c>
      <c r="K7" s="19">
        <v>2</v>
      </c>
      <c r="L7" s="19"/>
      <c r="M7" s="20"/>
    </row>
    <row r="8" s="3" customFormat="1" ht="36" customHeight="1" spans="1:13">
      <c r="A8" s="10" t="s">
        <v>29</v>
      </c>
      <c r="B8" s="11" t="s">
        <v>30</v>
      </c>
      <c r="C8" s="12" t="s">
        <v>25</v>
      </c>
      <c r="D8" s="13" t="s">
        <v>26</v>
      </c>
      <c r="E8" s="14">
        <v>146.5</v>
      </c>
      <c r="F8" s="15">
        <v>48.83</v>
      </c>
      <c r="G8" s="16">
        <v>78.4</v>
      </c>
      <c r="H8" s="15">
        <f t="shared" si="0"/>
        <v>24.42</v>
      </c>
      <c r="I8" s="15">
        <f t="shared" si="1"/>
        <v>39.2</v>
      </c>
      <c r="J8" s="15">
        <f t="shared" si="2"/>
        <v>63.62</v>
      </c>
      <c r="K8" s="19">
        <v>3</v>
      </c>
      <c r="L8" s="19"/>
      <c r="M8" s="20"/>
    </row>
    <row r="9" s="3" customFormat="1" ht="36" customHeight="1" spans="1:13">
      <c r="A9" s="10" t="s">
        <v>31</v>
      </c>
      <c r="B9" s="11" t="s">
        <v>32</v>
      </c>
      <c r="C9" s="12" t="s">
        <v>33</v>
      </c>
      <c r="D9" s="13" t="s">
        <v>34</v>
      </c>
      <c r="E9" s="14">
        <v>169</v>
      </c>
      <c r="F9" s="15">
        <v>56.33</v>
      </c>
      <c r="G9" s="16">
        <v>86.56</v>
      </c>
      <c r="H9" s="15">
        <f t="shared" si="0"/>
        <v>28.17</v>
      </c>
      <c r="I9" s="15">
        <f t="shared" si="1"/>
        <v>43.28</v>
      </c>
      <c r="J9" s="15">
        <f t="shared" si="2"/>
        <v>71.45</v>
      </c>
      <c r="K9" s="19">
        <v>1</v>
      </c>
      <c r="L9" s="19" t="s">
        <v>18</v>
      </c>
      <c r="M9" s="21"/>
    </row>
    <row r="10" s="3" customFormat="1" ht="36" customHeight="1" spans="1:13">
      <c r="A10" s="10" t="s">
        <v>35</v>
      </c>
      <c r="B10" s="11" t="s">
        <v>36</v>
      </c>
      <c r="C10" s="12" t="s">
        <v>33</v>
      </c>
      <c r="D10" s="13" t="s">
        <v>34</v>
      </c>
      <c r="E10" s="14">
        <v>166.5</v>
      </c>
      <c r="F10" s="15">
        <v>55.5</v>
      </c>
      <c r="G10" s="16">
        <v>85.74</v>
      </c>
      <c r="H10" s="15">
        <f t="shared" si="0"/>
        <v>27.75</v>
      </c>
      <c r="I10" s="15">
        <f t="shared" si="1"/>
        <v>42.87</v>
      </c>
      <c r="J10" s="15">
        <f t="shared" si="2"/>
        <v>70.62</v>
      </c>
      <c r="K10" s="19">
        <v>2</v>
      </c>
      <c r="L10" s="19"/>
      <c r="M10" s="21"/>
    </row>
    <row r="11" s="3" customFormat="1" ht="36" customHeight="1" spans="1:13">
      <c r="A11" s="10" t="s">
        <v>37</v>
      </c>
      <c r="B11" s="11" t="s">
        <v>38</v>
      </c>
      <c r="C11" s="12" t="s">
        <v>33</v>
      </c>
      <c r="D11" s="13" t="s">
        <v>34</v>
      </c>
      <c r="E11" s="14">
        <v>165.5</v>
      </c>
      <c r="F11" s="15">
        <v>55.17</v>
      </c>
      <c r="G11" s="16">
        <v>81.66</v>
      </c>
      <c r="H11" s="15">
        <f t="shared" si="0"/>
        <v>27.59</v>
      </c>
      <c r="I11" s="15">
        <f t="shared" si="1"/>
        <v>40.83</v>
      </c>
      <c r="J11" s="15">
        <f t="shared" si="2"/>
        <v>68.42</v>
      </c>
      <c r="K11" s="19">
        <v>3</v>
      </c>
      <c r="L11" s="19"/>
      <c r="M11" s="21"/>
    </row>
    <row r="12" s="3" customFormat="1" ht="36" customHeight="1" spans="1:13">
      <c r="A12" s="10" t="s">
        <v>39</v>
      </c>
      <c r="B12" s="11" t="s">
        <v>40</v>
      </c>
      <c r="C12" s="12" t="s">
        <v>33</v>
      </c>
      <c r="D12" s="13" t="s">
        <v>34</v>
      </c>
      <c r="E12" s="14">
        <v>165.5</v>
      </c>
      <c r="F12" s="15">
        <v>55.17</v>
      </c>
      <c r="G12" s="16">
        <v>81.56</v>
      </c>
      <c r="H12" s="15">
        <f t="shared" si="0"/>
        <v>27.59</v>
      </c>
      <c r="I12" s="15">
        <f t="shared" si="1"/>
        <v>40.78</v>
      </c>
      <c r="J12" s="15">
        <f t="shared" si="2"/>
        <v>68.37</v>
      </c>
      <c r="K12" s="19">
        <v>4</v>
      </c>
      <c r="L12" s="19"/>
      <c r="M12" s="21"/>
    </row>
    <row r="13" s="3" customFormat="1" ht="36" customHeight="1" spans="1:13">
      <c r="A13" s="10" t="s">
        <v>41</v>
      </c>
      <c r="B13" s="11" t="s">
        <v>42</v>
      </c>
      <c r="C13" s="12" t="s">
        <v>33</v>
      </c>
      <c r="D13" s="13" t="s">
        <v>43</v>
      </c>
      <c r="E13" s="14">
        <v>180</v>
      </c>
      <c r="F13" s="15">
        <v>60</v>
      </c>
      <c r="G13" s="16">
        <v>87.72</v>
      </c>
      <c r="H13" s="15">
        <f t="shared" si="0"/>
        <v>30</v>
      </c>
      <c r="I13" s="15">
        <f t="shared" si="1"/>
        <v>43.86</v>
      </c>
      <c r="J13" s="15">
        <f t="shared" si="2"/>
        <v>73.86</v>
      </c>
      <c r="K13" s="19">
        <v>1</v>
      </c>
      <c r="L13" s="19" t="s">
        <v>18</v>
      </c>
      <c r="M13" s="21"/>
    </row>
    <row r="14" s="3" customFormat="1" ht="36" customHeight="1" spans="1:13">
      <c r="A14" s="10" t="s">
        <v>44</v>
      </c>
      <c r="B14" s="11" t="s">
        <v>45</v>
      </c>
      <c r="C14" s="12" t="s">
        <v>33</v>
      </c>
      <c r="D14" s="13" t="s">
        <v>43</v>
      </c>
      <c r="E14" s="14">
        <v>174.5</v>
      </c>
      <c r="F14" s="15">
        <v>58.17</v>
      </c>
      <c r="G14" s="16">
        <v>88.9</v>
      </c>
      <c r="H14" s="15">
        <f t="shared" si="0"/>
        <v>29.09</v>
      </c>
      <c r="I14" s="15">
        <f t="shared" si="1"/>
        <v>44.45</v>
      </c>
      <c r="J14" s="15">
        <f t="shared" si="2"/>
        <v>73.54</v>
      </c>
      <c r="K14" s="19">
        <v>2</v>
      </c>
      <c r="L14" s="19"/>
      <c r="M14" s="21"/>
    </row>
    <row r="15" s="3" customFormat="1" ht="36" customHeight="1" spans="1:13">
      <c r="A15" s="10" t="s">
        <v>46</v>
      </c>
      <c r="B15" s="11" t="s">
        <v>47</v>
      </c>
      <c r="C15" s="12" t="s">
        <v>33</v>
      </c>
      <c r="D15" s="13" t="s">
        <v>43</v>
      </c>
      <c r="E15" s="14">
        <v>176</v>
      </c>
      <c r="F15" s="15">
        <v>58.67</v>
      </c>
      <c r="G15" s="16">
        <v>76.9</v>
      </c>
      <c r="H15" s="15">
        <f t="shared" si="0"/>
        <v>29.34</v>
      </c>
      <c r="I15" s="15">
        <f t="shared" si="1"/>
        <v>38.45</v>
      </c>
      <c r="J15" s="15">
        <f t="shared" si="2"/>
        <v>67.79</v>
      </c>
      <c r="K15" s="19">
        <v>3</v>
      </c>
      <c r="L15" s="19"/>
      <c r="M15" s="21"/>
    </row>
    <row r="16" s="3" customFormat="1" ht="36" customHeight="1" spans="1:13">
      <c r="A16" s="10" t="s">
        <v>48</v>
      </c>
      <c r="B16" s="11" t="s">
        <v>49</v>
      </c>
      <c r="C16" s="12" t="s">
        <v>50</v>
      </c>
      <c r="D16" s="13" t="s">
        <v>51</v>
      </c>
      <c r="E16" s="14">
        <v>177</v>
      </c>
      <c r="F16" s="15">
        <v>59</v>
      </c>
      <c r="G16" s="16">
        <v>86.2</v>
      </c>
      <c r="H16" s="15">
        <f t="shared" si="0"/>
        <v>29.5</v>
      </c>
      <c r="I16" s="15">
        <f t="shared" si="1"/>
        <v>43.1</v>
      </c>
      <c r="J16" s="15">
        <f t="shared" si="2"/>
        <v>72.6</v>
      </c>
      <c r="K16" s="19">
        <v>1</v>
      </c>
      <c r="L16" s="19" t="s">
        <v>18</v>
      </c>
      <c r="M16" s="21"/>
    </row>
    <row r="17" s="3" customFormat="1" ht="36" customHeight="1" spans="1:13">
      <c r="A17" s="10" t="s">
        <v>52</v>
      </c>
      <c r="B17" s="11" t="s">
        <v>53</v>
      </c>
      <c r="C17" s="12" t="s">
        <v>50</v>
      </c>
      <c r="D17" s="13" t="s">
        <v>51</v>
      </c>
      <c r="E17" s="14">
        <v>169</v>
      </c>
      <c r="F17" s="15">
        <v>56.33</v>
      </c>
      <c r="G17" s="16">
        <v>86.5</v>
      </c>
      <c r="H17" s="15">
        <f t="shared" si="0"/>
        <v>28.17</v>
      </c>
      <c r="I17" s="15">
        <f t="shared" si="1"/>
        <v>43.25</v>
      </c>
      <c r="J17" s="15">
        <f t="shared" si="2"/>
        <v>71.42</v>
      </c>
      <c r="K17" s="19">
        <v>2</v>
      </c>
      <c r="L17" s="19"/>
      <c r="M17" s="21"/>
    </row>
    <row r="18" s="3" customFormat="1" ht="36" customHeight="1" spans="1:13">
      <c r="A18" s="10" t="s">
        <v>54</v>
      </c>
      <c r="B18" s="11" t="s">
        <v>55</v>
      </c>
      <c r="C18" s="12" t="s">
        <v>50</v>
      </c>
      <c r="D18" s="13" t="s">
        <v>51</v>
      </c>
      <c r="E18" s="14">
        <v>168</v>
      </c>
      <c r="F18" s="15">
        <v>56</v>
      </c>
      <c r="G18" s="16">
        <v>79.4</v>
      </c>
      <c r="H18" s="15">
        <f t="shared" si="0"/>
        <v>28</v>
      </c>
      <c r="I18" s="15">
        <f t="shared" si="1"/>
        <v>39.7</v>
      </c>
      <c r="J18" s="15">
        <f t="shared" si="2"/>
        <v>67.7</v>
      </c>
      <c r="K18" s="19">
        <v>3</v>
      </c>
      <c r="L18" s="19"/>
      <c r="M18" s="21"/>
    </row>
    <row r="19" s="3" customFormat="1" ht="36" customHeight="1" spans="1:13">
      <c r="A19" s="10" t="s">
        <v>56</v>
      </c>
      <c r="B19" s="11" t="s">
        <v>57</v>
      </c>
      <c r="C19" s="12" t="s">
        <v>58</v>
      </c>
      <c r="D19" s="13" t="s">
        <v>59</v>
      </c>
      <c r="E19" s="14">
        <v>168</v>
      </c>
      <c r="F19" s="15">
        <v>56</v>
      </c>
      <c r="G19" s="16">
        <v>87</v>
      </c>
      <c r="H19" s="15">
        <f t="shared" si="0"/>
        <v>28</v>
      </c>
      <c r="I19" s="15">
        <f t="shared" si="1"/>
        <v>43.5</v>
      </c>
      <c r="J19" s="15">
        <f t="shared" si="2"/>
        <v>71.5</v>
      </c>
      <c r="K19" s="19">
        <v>1</v>
      </c>
      <c r="L19" s="19" t="s">
        <v>18</v>
      </c>
      <c r="M19" s="21"/>
    </row>
    <row r="20" s="3" customFormat="1" ht="36" customHeight="1" spans="1:13">
      <c r="A20" s="10" t="s">
        <v>60</v>
      </c>
      <c r="B20" s="11" t="s">
        <v>61</v>
      </c>
      <c r="C20" s="12" t="s">
        <v>58</v>
      </c>
      <c r="D20" s="13" t="s">
        <v>59</v>
      </c>
      <c r="E20" s="14">
        <v>173</v>
      </c>
      <c r="F20" s="15">
        <v>57.67</v>
      </c>
      <c r="G20" s="16">
        <v>80.2</v>
      </c>
      <c r="H20" s="15">
        <f t="shared" si="0"/>
        <v>28.84</v>
      </c>
      <c r="I20" s="15">
        <f t="shared" si="1"/>
        <v>40.1</v>
      </c>
      <c r="J20" s="15">
        <f t="shared" si="2"/>
        <v>68.94</v>
      </c>
      <c r="K20" s="19">
        <v>2</v>
      </c>
      <c r="L20" s="19" t="s">
        <v>18</v>
      </c>
      <c r="M20" s="21"/>
    </row>
    <row r="21" s="3" customFormat="1" ht="36" customHeight="1" spans="1:13">
      <c r="A21" s="10" t="s">
        <v>62</v>
      </c>
      <c r="B21" s="11" t="s">
        <v>63</v>
      </c>
      <c r="C21" s="12" t="s">
        <v>58</v>
      </c>
      <c r="D21" s="13" t="s">
        <v>59</v>
      </c>
      <c r="E21" s="14">
        <v>147.5</v>
      </c>
      <c r="F21" s="15">
        <v>49.17</v>
      </c>
      <c r="G21" s="16">
        <v>85.6</v>
      </c>
      <c r="H21" s="15">
        <f t="shared" si="0"/>
        <v>24.59</v>
      </c>
      <c r="I21" s="15">
        <f t="shared" si="1"/>
        <v>42.8</v>
      </c>
      <c r="J21" s="15">
        <f t="shared" si="2"/>
        <v>67.39</v>
      </c>
      <c r="K21" s="19">
        <v>3</v>
      </c>
      <c r="L21" s="19"/>
      <c r="M21" s="21"/>
    </row>
    <row r="22" s="3" customFormat="1" ht="36" customHeight="1" spans="1:13">
      <c r="A22" s="10" t="s">
        <v>64</v>
      </c>
      <c r="B22" s="11" t="s">
        <v>65</v>
      </c>
      <c r="C22" s="12" t="s">
        <v>58</v>
      </c>
      <c r="D22" s="13" t="s">
        <v>59</v>
      </c>
      <c r="E22" s="14">
        <v>137</v>
      </c>
      <c r="F22" s="15">
        <v>45.67</v>
      </c>
      <c r="G22" s="16">
        <v>74.8</v>
      </c>
      <c r="H22" s="15">
        <f t="shared" si="0"/>
        <v>22.84</v>
      </c>
      <c r="I22" s="15">
        <f t="shared" si="1"/>
        <v>37.4</v>
      </c>
      <c r="J22" s="15">
        <f t="shared" si="2"/>
        <v>60.24</v>
      </c>
      <c r="K22" s="19">
        <v>4</v>
      </c>
      <c r="L22" s="19"/>
      <c r="M22" s="21"/>
    </row>
    <row r="23" s="3" customFormat="1" ht="36" customHeight="1" spans="1:13">
      <c r="A23" s="10" t="s">
        <v>66</v>
      </c>
      <c r="B23" s="11" t="s">
        <v>67</v>
      </c>
      <c r="C23" s="12" t="s">
        <v>58</v>
      </c>
      <c r="D23" s="13" t="s">
        <v>59</v>
      </c>
      <c r="E23" s="14">
        <v>144.5</v>
      </c>
      <c r="F23" s="15">
        <v>48.17</v>
      </c>
      <c r="G23" s="16" t="s">
        <v>68</v>
      </c>
      <c r="H23" s="15">
        <f t="shared" si="0"/>
        <v>24.09</v>
      </c>
      <c r="I23" s="15">
        <v>0</v>
      </c>
      <c r="J23" s="15">
        <f t="shared" si="2"/>
        <v>24.09</v>
      </c>
      <c r="K23" s="19">
        <v>5</v>
      </c>
      <c r="L23" s="19"/>
      <c r="M23" s="21"/>
    </row>
    <row r="24" s="3" customFormat="1" ht="36" customHeight="1" spans="1:13">
      <c r="A24" s="10" t="s">
        <v>69</v>
      </c>
      <c r="B24" s="11" t="s">
        <v>70</v>
      </c>
      <c r="C24" s="12" t="s">
        <v>58</v>
      </c>
      <c r="D24" s="13" t="s">
        <v>71</v>
      </c>
      <c r="E24" s="14">
        <v>181</v>
      </c>
      <c r="F24" s="15">
        <v>60.33</v>
      </c>
      <c r="G24" s="16">
        <v>84.2</v>
      </c>
      <c r="H24" s="15">
        <f t="shared" si="0"/>
        <v>30.17</v>
      </c>
      <c r="I24" s="15">
        <f t="shared" ref="I24:I69" si="3">IFERROR(ROUND(G24*50%,2),0)</f>
        <v>42.1</v>
      </c>
      <c r="J24" s="15">
        <f t="shared" si="2"/>
        <v>72.27</v>
      </c>
      <c r="K24" s="19">
        <v>1</v>
      </c>
      <c r="L24" s="19" t="s">
        <v>18</v>
      </c>
      <c r="M24" s="21"/>
    </row>
    <row r="25" s="3" customFormat="1" ht="36" customHeight="1" spans="1:13">
      <c r="A25" s="10" t="s">
        <v>72</v>
      </c>
      <c r="B25" s="11" t="s">
        <v>73</v>
      </c>
      <c r="C25" s="12" t="s">
        <v>58</v>
      </c>
      <c r="D25" s="13" t="s">
        <v>71</v>
      </c>
      <c r="E25" s="14">
        <v>173.5</v>
      </c>
      <c r="F25" s="15">
        <v>57.83</v>
      </c>
      <c r="G25" s="16">
        <v>85.6</v>
      </c>
      <c r="H25" s="15">
        <f t="shared" si="0"/>
        <v>28.92</v>
      </c>
      <c r="I25" s="15">
        <f t="shared" si="3"/>
        <v>42.8</v>
      </c>
      <c r="J25" s="15">
        <f t="shared" si="2"/>
        <v>71.72</v>
      </c>
      <c r="K25" s="19">
        <v>2</v>
      </c>
      <c r="L25" s="19" t="s">
        <v>18</v>
      </c>
      <c r="M25" s="21"/>
    </row>
    <row r="26" s="3" customFormat="1" ht="36" customHeight="1" spans="1:13">
      <c r="A26" s="10" t="s">
        <v>74</v>
      </c>
      <c r="B26" s="11" t="s">
        <v>75</v>
      </c>
      <c r="C26" s="12" t="s">
        <v>58</v>
      </c>
      <c r="D26" s="13" t="s">
        <v>71</v>
      </c>
      <c r="E26" s="14">
        <v>167.5</v>
      </c>
      <c r="F26" s="15">
        <v>55.83</v>
      </c>
      <c r="G26" s="16">
        <v>81.2</v>
      </c>
      <c r="H26" s="15">
        <f t="shared" si="0"/>
        <v>27.92</v>
      </c>
      <c r="I26" s="15">
        <f t="shared" si="3"/>
        <v>40.6</v>
      </c>
      <c r="J26" s="15">
        <f t="shared" si="2"/>
        <v>68.52</v>
      </c>
      <c r="K26" s="19">
        <v>3</v>
      </c>
      <c r="L26" s="19"/>
      <c r="M26" s="21"/>
    </row>
    <row r="27" s="3" customFormat="1" ht="36" customHeight="1" spans="1:13">
      <c r="A27" s="10" t="s">
        <v>76</v>
      </c>
      <c r="B27" s="11" t="s">
        <v>77</v>
      </c>
      <c r="C27" s="12" t="s">
        <v>58</v>
      </c>
      <c r="D27" s="13" t="s">
        <v>71</v>
      </c>
      <c r="E27" s="14">
        <v>168</v>
      </c>
      <c r="F27" s="15">
        <v>56</v>
      </c>
      <c r="G27" s="16">
        <v>77.4</v>
      </c>
      <c r="H27" s="15">
        <f t="shared" si="0"/>
        <v>28</v>
      </c>
      <c r="I27" s="15">
        <f t="shared" si="3"/>
        <v>38.7</v>
      </c>
      <c r="J27" s="15">
        <f t="shared" si="2"/>
        <v>66.7</v>
      </c>
      <c r="K27" s="19">
        <v>4</v>
      </c>
      <c r="L27" s="19"/>
      <c r="M27" s="21"/>
    </row>
    <row r="28" s="3" customFormat="1" ht="36" customHeight="1" spans="1:13">
      <c r="A28" s="10" t="s">
        <v>78</v>
      </c>
      <c r="B28" s="11" t="s">
        <v>79</v>
      </c>
      <c r="C28" s="12" t="s">
        <v>58</v>
      </c>
      <c r="D28" s="13" t="s">
        <v>71</v>
      </c>
      <c r="E28" s="14">
        <v>179.5</v>
      </c>
      <c r="F28" s="15">
        <v>59.83</v>
      </c>
      <c r="G28" s="16">
        <v>72.8</v>
      </c>
      <c r="H28" s="15">
        <f t="shared" si="0"/>
        <v>29.92</v>
      </c>
      <c r="I28" s="15">
        <f t="shared" si="3"/>
        <v>36.4</v>
      </c>
      <c r="J28" s="15">
        <f t="shared" si="2"/>
        <v>66.32</v>
      </c>
      <c r="K28" s="19">
        <v>5</v>
      </c>
      <c r="L28" s="19"/>
      <c r="M28" s="21"/>
    </row>
    <row r="29" s="3" customFormat="1" ht="36" customHeight="1" spans="1:13">
      <c r="A29" s="10" t="s">
        <v>80</v>
      </c>
      <c r="B29" s="11" t="s">
        <v>81</v>
      </c>
      <c r="C29" s="12" t="s">
        <v>58</v>
      </c>
      <c r="D29" s="13" t="s">
        <v>71</v>
      </c>
      <c r="E29" s="14">
        <v>165.5</v>
      </c>
      <c r="F29" s="15">
        <v>55.17</v>
      </c>
      <c r="G29" s="16">
        <v>77.4</v>
      </c>
      <c r="H29" s="15">
        <f t="shared" si="0"/>
        <v>27.59</v>
      </c>
      <c r="I29" s="15">
        <f t="shared" si="3"/>
        <v>38.7</v>
      </c>
      <c r="J29" s="15">
        <f t="shared" si="2"/>
        <v>66.29</v>
      </c>
      <c r="K29" s="19">
        <v>6</v>
      </c>
      <c r="L29" s="19"/>
      <c r="M29" s="21"/>
    </row>
    <row r="30" s="3" customFormat="1" ht="36" customHeight="1" spans="1:13">
      <c r="A30" s="10" t="s">
        <v>82</v>
      </c>
      <c r="B30" s="11" t="s">
        <v>83</v>
      </c>
      <c r="C30" s="12" t="s">
        <v>58</v>
      </c>
      <c r="D30" s="13" t="s">
        <v>84</v>
      </c>
      <c r="E30" s="14">
        <v>203.5</v>
      </c>
      <c r="F30" s="15">
        <v>67.83</v>
      </c>
      <c r="G30" s="16">
        <v>90.76</v>
      </c>
      <c r="H30" s="15">
        <f t="shared" si="0"/>
        <v>33.92</v>
      </c>
      <c r="I30" s="15">
        <f t="shared" si="3"/>
        <v>45.38</v>
      </c>
      <c r="J30" s="15">
        <f t="shared" si="2"/>
        <v>79.3</v>
      </c>
      <c r="K30" s="19">
        <v>1</v>
      </c>
      <c r="L30" s="19" t="s">
        <v>18</v>
      </c>
      <c r="M30" s="21"/>
    </row>
    <row r="31" s="3" customFormat="1" ht="36" customHeight="1" spans="1:13">
      <c r="A31" s="10" t="s">
        <v>85</v>
      </c>
      <c r="B31" s="11" t="s">
        <v>86</v>
      </c>
      <c r="C31" s="12" t="s">
        <v>58</v>
      </c>
      <c r="D31" s="13" t="s">
        <v>84</v>
      </c>
      <c r="E31" s="14">
        <v>185</v>
      </c>
      <c r="F31" s="15">
        <v>61.67</v>
      </c>
      <c r="G31" s="16">
        <v>89.2</v>
      </c>
      <c r="H31" s="15">
        <f t="shared" si="0"/>
        <v>30.84</v>
      </c>
      <c r="I31" s="15">
        <f t="shared" si="3"/>
        <v>44.6</v>
      </c>
      <c r="J31" s="15">
        <f t="shared" si="2"/>
        <v>75.44</v>
      </c>
      <c r="K31" s="19">
        <v>2</v>
      </c>
      <c r="L31" s="19"/>
      <c r="M31" s="21"/>
    </row>
    <row r="32" s="3" customFormat="1" ht="36" customHeight="1" spans="1:13">
      <c r="A32" s="10" t="s">
        <v>87</v>
      </c>
      <c r="B32" s="11" t="s">
        <v>88</v>
      </c>
      <c r="C32" s="12" t="s">
        <v>58</v>
      </c>
      <c r="D32" s="13" t="s">
        <v>84</v>
      </c>
      <c r="E32" s="14">
        <v>175.5</v>
      </c>
      <c r="F32" s="15">
        <v>58.5</v>
      </c>
      <c r="G32" s="16">
        <v>90.7</v>
      </c>
      <c r="H32" s="15">
        <f t="shared" si="0"/>
        <v>29.25</v>
      </c>
      <c r="I32" s="15">
        <f t="shared" si="3"/>
        <v>45.35</v>
      </c>
      <c r="J32" s="15">
        <f t="shared" si="2"/>
        <v>74.6</v>
      </c>
      <c r="K32" s="19">
        <v>3</v>
      </c>
      <c r="L32" s="19"/>
      <c r="M32" s="21"/>
    </row>
    <row r="33" s="3" customFormat="1" ht="36" customHeight="1" spans="1:13">
      <c r="A33" s="10" t="s">
        <v>89</v>
      </c>
      <c r="B33" s="11" t="s">
        <v>90</v>
      </c>
      <c r="C33" s="12" t="s">
        <v>91</v>
      </c>
      <c r="D33" s="13" t="s">
        <v>92</v>
      </c>
      <c r="E33" s="14">
        <v>179</v>
      </c>
      <c r="F33" s="15">
        <v>59.67</v>
      </c>
      <c r="G33" s="16">
        <v>88.1</v>
      </c>
      <c r="H33" s="15">
        <f t="shared" si="0"/>
        <v>29.84</v>
      </c>
      <c r="I33" s="15">
        <f t="shared" si="3"/>
        <v>44.05</v>
      </c>
      <c r="J33" s="15">
        <f t="shared" si="2"/>
        <v>73.89</v>
      </c>
      <c r="K33" s="19">
        <v>1</v>
      </c>
      <c r="L33" s="19" t="s">
        <v>18</v>
      </c>
      <c r="M33" s="21"/>
    </row>
    <row r="34" s="3" customFormat="1" ht="36" customHeight="1" spans="1:13">
      <c r="A34" s="10" t="s">
        <v>93</v>
      </c>
      <c r="B34" s="11" t="s">
        <v>94</v>
      </c>
      <c r="C34" s="12" t="s">
        <v>91</v>
      </c>
      <c r="D34" s="13" t="s">
        <v>92</v>
      </c>
      <c r="E34" s="14">
        <v>169.5</v>
      </c>
      <c r="F34" s="15">
        <v>56.5</v>
      </c>
      <c r="G34" s="16">
        <v>87.4</v>
      </c>
      <c r="H34" s="15">
        <f t="shared" si="0"/>
        <v>28.25</v>
      </c>
      <c r="I34" s="15">
        <f t="shared" si="3"/>
        <v>43.7</v>
      </c>
      <c r="J34" s="15">
        <f t="shared" si="2"/>
        <v>71.95</v>
      </c>
      <c r="K34" s="19">
        <v>2</v>
      </c>
      <c r="L34" s="19"/>
      <c r="M34" s="21"/>
    </row>
    <row r="35" s="3" customFormat="1" ht="36" customHeight="1" spans="1:13">
      <c r="A35" s="10" t="s">
        <v>95</v>
      </c>
      <c r="B35" s="11" t="s">
        <v>96</v>
      </c>
      <c r="C35" s="12" t="s">
        <v>91</v>
      </c>
      <c r="D35" s="13" t="s">
        <v>92</v>
      </c>
      <c r="E35" s="14">
        <v>164.5</v>
      </c>
      <c r="F35" s="15">
        <v>54.83</v>
      </c>
      <c r="G35" s="16">
        <v>79</v>
      </c>
      <c r="H35" s="15">
        <f t="shared" si="0"/>
        <v>27.42</v>
      </c>
      <c r="I35" s="15">
        <f t="shared" si="3"/>
        <v>39.5</v>
      </c>
      <c r="J35" s="15">
        <f t="shared" si="2"/>
        <v>66.92</v>
      </c>
      <c r="K35" s="19">
        <v>3</v>
      </c>
      <c r="L35" s="19"/>
      <c r="M35" s="21"/>
    </row>
    <row r="36" s="3" customFormat="1" ht="36" customHeight="1" spans="1:13">
      <c r="A36" s="10" t="s">
        <v>97</v>
      </c>
      <c r="B36" s="11" t="s">
        <v>98</v>
      </c>
      <c r="C36" s="12" t="s">
        <v>91</v>
      </c>
      <c r="D36" s="13" t="s">
        <v>99</v>
      </c>
      <c r="E36" s="14">
        <v>194.5</v>
      </c>
      <c r="F36" s="15">
        <v>64.83</v>
      </c>
      <c r="G36" s="15">
        <v>81.6</v>
      </c>
      <c r="H36" s="15">
        <f t="shared" si="0"/>
        <v>32.42</v>
      </c>
      <c r="I36" s="15">
        <f t="shared" si="3"/>
        <v>40.8</v>
      </c>
      <c r="J36" s="15">
        <f t="shared" si="2"/>
        <v>73.22</v>
      </c>
      <c r="K36" s="19">
        <v>1</v>
      </c>
      <c r="L36" s="19" t="s">
        <v>18</v>
      </c>
      <c r="M36" s="20"/>
    </row>
    <row r="37" s="3" customFormat="1" ht="36" customHeight="1" spans="1:13">
      <c r="A37" s="10" t="s">
        <v>100</v>
      </c>
      <c r="B37" s="11" t="s">
        <v>101</v>
      </c>
      <c r="C37" s="12" t="s">
        <v>91</v>
      </c>
      <c r="D37" s="13" t="s">
        <v>99</v>
      </c>
      <c r="E37" s="14">
        <v>177.5</v>
      </c>
      <c r="F37" s="15">
        <v>59.17</v>
      </c>
      <c r="G37" s="15">
        <v>80.4</v>
      </c>
      <c r="H37" s="15">
        <f t="shared" si="0"/>
        <v>29.59</v>
      </c>
      <c r="I37" s="15">
        <f t="shared" si="3"/>
        <v>40.2</v>
      </c>
      <c r="J37" s="15">
        <f t="shared" si="2"/>
        <v>69.79</v>
      </c>
      <c r="K37" s="19">
        <v>2</v>
      </c>
      <c r="L37" s="19"/>
      <c r="M37" s="20"/>
    </row>
    <row r="38" s="3" customFormat="1" ht="36" customHeight="1" spans="1:13">
      <c r="A38" s="10" t="s">
        <v>102</v>
      </c>
      <c r="B38" s="11" t="s">
        <v>103</v>
      </c>
      <c r="C38" s="12" t="s">
        <v>91</v>
      </c>
      <c r="D38" s="13" t="s">
        <v>104</v>
      </c>
      <c r="E38" s="14">
        <v>176</v>
      </c>
      <c r="F38" s="15">
        <v>58.67</v>
      </c>
      <c r="G38" s="16">
        <v>86.8</v>
      </c>
      <c r="H38" s="15">
        <f t="shared" si="0"/>
        <v>29.34</v>
      </c>
      <c r="I38" s="15">
        <f t="shared" si="3"/>
        <v>43.4</v>
      </c>
      <c r="J38" s="15">
        <f t="shared" si="2"/>
        <v>72.74</v>
      </c>
      <c r="K38" s="19">
        <v>1</v>
      </c>
      <c r="L38" s="19" t="s">
        <v>18</v>
      </c>
      <c r="M38" s="21"/>
    </row>
    <row r="39" s="3" customFormat="1" ht="36" customHeight="1" spans="1:13">
      <c r="A39" s="10" t="s">
        <v>105</v>
      </c>
      <c r="B39" s="11" t="s">
        <v>106</v>
      </c>
      <c r="C39" s="12" t="s">
        <v>91</v>
      </c>
      <c r="D39" s="13" t="s">
        <v>104</v>
      </c>
      <c r="E39" s="14">
        <v>178</v>
      </c>
      <c r="F39" s="15">
        <v>59.33</v>
      </c>
      <c r="G39" s="16">
        <v>78</v>
      </c>
      <c r="H39" s="15">
        <f t="shared" si="0"/>
        <v>29.67</v>
      </c>
      <c r="I39" s="15">
        <f t="shared" si="3"/>
        <v>39</v>
      </c>
      <c r="J39" s="15">
        <f t="shared" si="2"/>
        <v>68.67</v>
      </c>
      <c r="K39" s="19">
        <v>2</v>
      </c>
      <c r="L39" s="19"/>
      <c r="M39" s="20"/>
    </row>
    <row r="40" s="3" customFormat="1" ht="36" customHeight="1" spans="1:13">
      <c r="A40" s="10" t="s">
        <v>107</v>
      </c>
      <c r="B40" s="11" t="s">
        <v>108</v>
      </c>
      <c r="C40" s="12" t="s">
        <v>109</v>
      </c>
      <c r="D40" s="13" t="s">
        <v>110</v>
      </c>
      <c r="E40" s="14">
        <v>160.5</v>
      </c>
      <c r="F40" s="15">
        <v>53.5</v>
      </c>
      <c r="G40" s="15">
        <v>80.4</v>
      </c>
      <c r="H40" s="15">
        <f t="shared" si="0"/>
        <v>26.75</v>
      </c>
      <c r="I40" s="15">
        <f t="shared" si="3"/>
        <v>40.2</v>
      </c>
      <c r="J40" s="15">
        <f t="shared" si="2"/>
        <v>66.95</v>
      </c>
      <c r="K40" s="19">
        <v>1</v>
      </c>
      <c r="L40" s="19" t="s">
        <v>18</v>
      </c>
      <c r="M40" s="20"/>
    </row>
    <row r="41" s="3" customFormat="1" ht="36" customHeight="1" spans="1:13">
      <c r="A41" s="10" t="s">
        <v>111</v>
      </c>
      <c r="B41" s="11" t="s">
        <v>112</v>
      </c>
      <c r="C41" s="12" t="s">
        <v>109</v>
      </c>
      <c r="D41" s="13" t="s">
        <v>110</v>
      </c>
      <c r="E41" s="14">
        <v>147.5</v>
      </c>
      <c r="F41" s="15">
        <v>49.17</v>
      </c>
      <c r="G41" s="15">
        <v>78.4</v>
      </c>
      <c r="H41" s="15">
        <f t="shared" si="0"/>
        <v>24.59</v>
      </c>
      <c r="I41" s="15">
        <f t="shared" si="3"/>
        <v>39.2</v>
      </c>
      <c r="J41" s="15">
        <f t="shared" si="2"/>
        <v>63.79</v>
      </c>
      <c r="K41" s="19">
        <v>2</v>
      </c>
      <c r="L41" s="19"/>
      <c r="M41" s="21"/>
    </row>
    <row r="42" s="3" customFormat="1" ht="36" customHeight="1" spans="1:13">
      <c r="A42" s="10" t="s">
        <v>113</v>
      </c>
      <c r="B42" s="11" t="s">
        <v>114</v>
      </c>
      <c r="C42" s="12" t="s">
        <v>109</v>
      </c>
      <c r="D42" s="13" t="s">
        <v>110</v>
      </c>
      <c r="E42" s="14">
        <v>147</v>
      </c>
      <c r="F42" s="15">
        <v>49</v>
      </c>
      <c r="G42" s="15">
        <v>77.8</v>
      </c>
      <c r="H42" s="15">
        <f t="shared" si="0"/>
        <v>24.5</v>
      </c>
      <c r="I42" s="15">
        <f t="shared" si="3"/>
        <v>38.9</v>
      </c>
      <c r="J42" s="15">
        <f t="shared" si="2"/>
        <v>63.4</v>
      </c>
      <c r="K42" s="19">
        <v>3</v>
      </c>
      <c r="L42" s="19"/>
      <c r="M42" s="22"/>
    </row>
    <row r="43" s="3" customFormat="1" ht="36" customHeight="1" spans="1:13">
      <c r="A43" s="10" t="s">
        <v>115</v>
      </c>
      <c r="B43" s="11" t="s">
        <v>116</v>
      </c>
      <c r="C43" s="12" t="s">
        <v>117</v>
      </c>
      <c r="D43" s="13" t="s">
        <v>118</v>
      </c>
      <c r="E43" s="14">
        <v>163.3</v>
      </c>
      <c r="F43" s="15">
        <v>54.43</v>
      </c>
      <c r="G43" s="15">
        <v>74.8</v>
      </c>
      <c r="H43" s="15">
        <f t="shared" si="0"/>
        <v>27.22</v>
      </c>
      <c r="I43" s="15">
        <f t="shared" si="3"/>
        <v>37.4</v>
      </c>
      <c r="J43" s="15">
        <f t="shared" si="2"/>
        <v>64.62</v>
      </c>
      <c r="K43" s="19">
        <v>1</v>
      </c>
      <c r="L43" s="19" t="s">
        <v>18</v>
      </c>
      <c r="M43" s="22"/>
    </row>
    <row r="44" s="3" customFormat="1" ht="36" customHeight="1" spans="1:13">
      <c r="A44" s="10" t="s">
        <v>119</v>
      </c>
      <c r="B44" s="11" t="s">
        <v>120</v>
      </c>
      <c r="C44" s="12" t="s">
        <v>117</v>
      </c>
      <c r="D44" s="13" t="s">
        <v>118</v>
      </c>
      <c r="E44" s="14">
        <v>150</v>
      </c>
      <c r="F44" s="15">
        <v>50</v>
      </c>
      <c r="G44" s="15">
        <v>74.2</v>
      </c>
      <c r="H44" s="15">
        <f t="shared" si="0"/>
        <v>25</v>
      </c>
      <c r="I44" s="15">
        <f t="shared" si="3"/>
        <v>37.1</v>
      </c>
      <c r="J44" s="15">
        <f t="shared" si="2"/>
        <v>62.1</v>
      </c>
      <c r="K44" s="19">
        <v>2</v>
      </c>
      <c r="L44" s="19"/>
      <c r="M44" s="22"/>
    </row>
    <row r="45" s="3" customFormat="1" ht="36" customHeight="1" spans="1:13">
      <c r="A45" s="10" t="s">
        <v>121</v>
      </c>
      <c r="B45" s="11" t="s">
        <v>122</v>
      </c>
      <c r="C45" s="12" t="s">
        <v>117</v>
      </c>
      <c r="D45" s="13" t="s">
        <v>118</v>
      </c>
      <c r="E45" s="14">
        <v>148.1</v>
      </c>
      <c r="F45" s="15">
        <v>49.37</v>
      </c>
      <c r="G45" s="15">
        <v>73.8</v>
      </c>
      <c r="H45" s="15">
        <f t="shared" si="0"/>
        <v>24.69</v>
      </c>
      <c r="I45" s="15">
        <f t="shared" si="3"/>
        <v>36.9</v>
      </c>
      <c r="J45" s="15">
        <f t="shared" si="2"/>
        <v>61.59</v>
      </c>
      <c r="K45" s="19">
        <v>3</v>
      </c>
      <c r="L45" s="19"/>
      <c r="M45" s="22"/>
    </row>
    <row r="46" s="3" customFormat="1" ht="36" customHeight="1" spans="1:13">
      <c r="A46" s="10" t="s">
        <v>123</v>
      </c>
      <c r="B46" s="11" t="s">
        <v>124</v>
      </c>
      <c r="C46" s="12" t="s">
        <v>117</v>
      </c>
      <c r="D46" s="13" t="s">
        <v>125</v>
      </c>
      <c r="E46" s="14">
        <v>170.5</v>
      </c>
      <c r="F46" s="15">
        <v>56.83</v>
      </c>
      <c r="G46" s="15">
        <v>80.2</v>
      </c>
      <c r="H46" s="15">
        <f t="shared" si="0"/>
        <v>28.42</v>
      </c>
      <c r="I46" s="15">
        <f t="shared" si="3"/>
        <v>40.1</v>
      </c>
      <c r="J46" s="15">
        <f t="shared" si="2"/>
        <v>68.52</v>
      </c>
      <c r="K46" s="19">
        <v>1</v>
      </c>
      <c r="L46" s="19" t="s">
        <v>18</v>
      </c>
      <c r="M46" s="20"/>
    </row>
    <row r="47" s="3" customFormat="1" ht="36" customHeight="1" spans="1:13">
      <c r="A47" s="10" t="s">
        <v>126</v>
      </c>
      <c r="B47" s="11" t="s">
        <v>127</v>
      </c>
      <c r="C47" s="12" t="s">
        <v>117</v>
      </c>
      <c r="D47" s="13" t="s">
        <v>125</v>
      </c>
      <c r="E47" s="14">
        <v>155</v>
      </c>
      <c r="F47" s="15">
        <v>51.67</v>
      </c>
      <c r="G47" s="15">
        <v>73.8</v>
      </c>
      <c r="H47" s="15">
        <f t="shared" si="0"/>
        <v>25.84</v>
      </c>
      <c r="I47" s="15">
        <f t="shared" si="3"/>
        <v>36.9</v>
      </c>
      <c r="J47" s="15">
        <f t="shared" si="2"/>
        <v>62.74</v>
      </c>
      <c r="K47" s="19">
        <v>2</v>
      </c>
      <c r="L47" s="19"/>
      <c r="M47" s="20"/>
    </row>
    <row r="48" s="3" customFormat="1" ht="36" customHeight="1" spans="1:13">
      <c r="A48" s="10" t="s">
        <v>128</v>
      </c>
      <c r="B48" s="11" t="s">
        <v>129</v>
      </c>
      <c r="C48" s="12" t="s">
        <v>117</v>
      </c>
      <c r="D48" s="13" t="s">
        <v>125</v>
      </c>
      <c r="E48" s="14">
        <v>153</v>
      </c>
      <c r="F48" s="15">
        <v>51</v>
      </c>
      <c r="G48" s="15">
        <v>71.8</v>
      </c>
      <c r="H48" s="15">
        <f t="shared" si="0"/>
        <v>25.5</v>
      </c>
      <c r="I48" s="15">
        <f t="shared" si="3"/>
        <v>35.9</v>
      </c>
      <c r="J48" s="15">
        <f t="shared" si="2"/>
        <v>61.4</v>
      </c>
      <c r="K48" s="19">
        <v>3</v>
      </c>
      <c r="L48" s="19"/>
      <c r="M48" s="20"/>
    </row>
    <row r="49" s="3" customFormat="1" ht="36" customHeight="1" spans="1:13">
      <c r="A49" s="10" t="s">
        <v>130</v>
      </c>
      <c r="B49" s="11" t="s">
        <v>131</v>
      </c>
      <c r="C49" s="12" t="s">
        <v>132</v>
      </c>
      <c r="D49" s="13" t="s">
        <v>133</v>
      </c>
      <c r="E49" s="14">
        <v>167.7</v>
      </c>
      <c r="F49" s="15">
        <v>55.9</v>
      </c>
      <c r="G49" s="15">
        <v>78.4</v>
      </c>
      <c r="H49" s="15">
        <f t="shared" si="0"/>
        <v>27.95</v>
      </c>
      <c r="I49" s="15">
        <f t="shared" si="3"/>
        <v>39.2</v>
      </c>
      <c r="J49" s="15">
        <f t="shared" si="2"/>
        <v>67.15</v>
      </c>
      <c r="K49" s="19">
        <v>1</v>
      </c>
      <c r="L49" s="19" t="s">
        <v>18</v>
      </c>
      <c r="M49" s="20"/>
    </row>
    <row r="50" s="3" customFormat="1" ht="36" customHeight="1" spans="1:13">
      <c r="A50" s="10" t="s">
        <v>134</v>
      </c>
      <c r="B50" s="11" t="s">
        <v>135</v>
      </c>
      <c r="C50" s="12" t="s">
        <v>132</v>
      </c>
      <c r="D50" s="13" t="s">
        <v>133</v>
      </c>
      <c r="E50" s="14">
        <v>166.4</v>
      </c>
      <c r="F50" s="15">
        <v>55.47</v>
      </c>
      <c r="G50" s="15">
        <v>73.6</v>
      </c>
      <c r="H50" s="15">
        <f t="shared" si="0"/>
        <v>27.74</v>
      </c>
      <c r="I50" s="15">
        <f t="shared" si="3"/>
        <v>36.8</v>
      </c>
      <c r="J50" s="15">
        <f t="shared" si="2"/>
        <v>64.54</v>
      </c>
      <c r="K50" s="19">
        <v>2</v>
      </c>
      <c r="L50" s="19"/>
      <c r="M50" s="20"/>
    </row>
    <row r="51" s="3" customFormat="1" ht="36" customHeight="1" spans="1:13">
      <c r="A51" s="10" t="s">
        <v>136</v>
      </c>
      <c r="B51" s="11" t="s">
        <v>137</v>
      </c>
      <c r="C51" s="12" t="s">
        <v>132</v>
      </c>
      <c r="D51" s="13" t="s">
        <v>133</v>
      </c>
      <c r="E51" s="14">
        <v>155.7</v>
      </c>
      <c r="F51" s="15">
        <v>51.9</v>
      </c>
      <c r="G51" s="15">
        <v>76.8</v>
      </c>
      <c r="H51" s="15">
        <f t="shared" si="0"/>
        <v>25.95</v>
      </c>
      <c r="I51" s="15">
        <f t="shared" si="3"/>
        <v>38.4</v>
      </c>
      <c r="J51" s="15">
        <f t="shared" si="2"/>
        <v>64.35</v>
      </c>
      <c r="K51" s="19">
        <v>3</v>
      </c>
      <c r="L51" s="19"/>
      <c r="M51" s="20"/>
    </row>
    <row r="52" s="3" customFormat="1" ht="36" customHeight="1" spans="1:13">
      <c r="A52" s="10" t="s">
        <v>138</v>
      </c>
      <c r="B52" s="11" t="s">
        <v>139</v>
      </c>
      <c r="C52" s="12" t="s">
        <v>140</v>
      </c>
      <c r="D52" s="13" t="s">
        <v>141</v>
      </c>
      <c r="E52" s="14">
        <v>180.4</v>
      </c>
      <c r="F52" s="15">
        <v>60.13</v>
      </c>
      <c r="G52" s="15">
        <v>77.4</v>
      </c>
      <c r="H52" s="15">
        <f t="shared" si="0"/>
        <v>30.07</v>
      </c>
      <c r="I52" s="15">
        <f t="shared" si="3"/>
        <v>38.7</v>
      </c>
      <c r="J52" s="15">
        <f t="shared" si="2"/>
        <v>68.77</v>
      </c>
      <c r="K52" s="19">
        <v>1</v>
      </c>
      <c r="L52" s="19" t="s">
        <v>18</v>
      </c>
      <c r="M52" s="20"/>
    </row>
    <row r="53" s="3" customFormat="1" ht="36" customHeight="1" spans="1:13">
      <c r="A53" s="10" t="s">
        <v>142</v>
      </c>
      <c r="B53" s="11" t="s">
        <v>143</v>
      </c>
      <c r="C53" s="12" t="s">
        <v>140</v>
      </c>
      <c r="D53" s="13" t="s">
        <v>141</v>
      </c>
      <c r="E53" s="14">
        <v>172</v>
      </c>
      <c r="F53" s="15">
        <v>57.33</v>
      </c>
      <c r="G53" s="15">
        <v>79.6</v>
      </c>
      <c r="H53" s="15">
        <f t="shared" si="0"/>
        <v>28.67</v>
      </c>
      <c r="I53" s="15">
        <f t="shared" si="3"/>
        <v>39.8</v>
      </c>
      <c r="J53" s="15">
        <f t="shared" si="2"/>
        <v>68.47</v>
      </c>
      <c r="K53" s="19">
        <v>2</v>
      </c>
      <c r="L53" s="19"/>
      <c r="M53" s="20"/>
    </row>
    <row r="54" s="3" customFormat="1" ht="36" customHeight="1" spans="1:13">
      <c r="A54" s="10" t="s">
        <v>144</v>
      </c>
      <c r="B54" s="11" t="s">
        <v>145</v>
      </c>
      <c r="C54" s="12" t="s">
        <v>140</v>
      </c>
      <c r="D54" s="13" t="s">
        <v>141</v>
      </c>
      <c r="E54" s="14">
        <v>158.4</v>
      </c>
      <c r="F54" s="15">
        <v>52.8</v>
      </c>
      <c r="G54" s="15">
        <v>78.1</v>
      </c>
      <c r="H54" s="15">
        <f t="shared" si="0"/>
        <v>26.4</v>
      </c>
      <c r="I54" s="15">
        <f t="shared" si="3"/>
        <v>39.05</v>
      </c>
      <c r="J54" s="15">
        <f t="shared" si="2"/>
        <v>65.45</v>
      </c>
      <c r="K54" s="19">
        <v>3</v>
      </c>
      <c r="L54" s="19"/>
      <c r="M54" s="20"/>
    </row>
    <row r="55" s="3" customFormat="1" ht="36" customHeight="1" spans="1:13">
      <c r="A55" s="10" t="s">
        <v>146</v>
      </c>
      <c r="B55" s="11" t="s">
        <v>147</v>
      </c>
      <c r="C55" s="12" t="s">
        <v>148</v>
      </c>
      <c r="D55" s="13" t="s">
        <v>149</v>
      </c>
      <c r="E55" s="14">
        <v>211</v>
      </c>
      <c r="F55" s="15">
        <v>70.33</v>
      </c>
      <c r="G55" s="15">
        <v>82.6</v>
      </c>
      <c r="H55" s="15">
        <f t="shared" si="0"/>
        <v>35.17</v>
      </c>
      <c r="I55" s="15">
        <f t="shared" si="3"/>
        <v>41.3</v>
      </c>
      <c r="J55" s="15">
        <f t="shared" si="2"/>
        <v>76.47</v>
      </c>
      <c r="K55" s="19">
        <v>1</v>
      </c>
      <c r="L55" s="19" t="s">
        <v>18</v>
      </c>
      <c r="M55" s="20"/>
    </row>
    <row r="56" s="3" customFormat="1" ht="36" customHeight="1" spans="1:13">
      <c r="A56" s="10" t="s">
        <v>150</v>
      </c>
      <c r="B56" s="11" t="s">
        <v>151</v>
      </c>
      <c r="C56" s="12" t="s">
        <v>148</v>
      </c>
      <c r="D56" s="13" t="s">
        <v>149</v>
      </c>
      <c r="E56" s="14">
        <v>197</v>
      </c>
      <c r="F56" s="15">
        <v>65.67</v>
      </c>
      <c r="G56" s="15">
        <v>76.4</v>
      </c>
      <c r="H56" s="15">
        <f t="shared" si="0"/>
        <v>32.84</v>
      </c>
      <c r="I56" s="15">
        <f t="shared" si="3"/>
        <v>38.2</v>
      </c>
      <c r="J56" s="15">
        <f t="shared" si="2"/>
        <v>71.04</v>
      </c>
      <c r="K56" s="19">
        <v>2</v>
      </c>
      <c r="L56" s="19"/>
      <c r="M56" s="20"/>
    </row>
    <row r="57" s="3" customFormat="1" ht="36" customHeight="1" spans="1:13">
      <c r="A57" s="10" t="s">
        <v>152</v>
      </c>
      <c r="B57" s="11" t="s">
        <v>153</v>
      </c>
      <c r="C57" s="12" t="s">
        <v>148</v>
      </c>
      <c r="D57" s="13" t="s">
        <v>149</v>
      </c>
      <c r="E57" s="14">
        <v>183.5</v>
      </c>
      <c r="F57" s="15">
        <v>61.17</v>
      </c>
      <c r="G57" s="15">
        <v>73.4</v>
      </c>
      <c r="H57" s="15">
        <f t="shared" si="0"/>
        <v>30.59</v>
      </c>
      <c r="I57" s="15">
        <f t="shared" si="3"/>
        <v>36.7</v>
      </c>
      <c r="J57" s="15">
        <f t="shared" si="2"/>
        <v>67.29</v>
      </c>
      <c r="K57" s="19">
        <v>3</v>
      </c>
      <c r="L57" s="19"/>
      <c r="M57" s="20"/>
    </row>
    <row r="58" s="3" customFormat="1" ht="36" customHeight="1" spans="1:13">
      <c r="A58" s="10" t="s">
        <v>154</v>
      </c>
      <c r="B58" s="11" t="s">
        <v>155</v>
      </c>
      <c r="C58" s="12" t="s">
        <v>156</v>
      </c>
      <c r="D58" s="13" t="s">
        <v>157</v>
      </c>
      <c r="E58" s="14">
        <v>189.5</v>
      </c>
      <c r="F58" s="15">
        <v>63.17</v>
      </c>
      <c r="G58" s="15">
        <v>81.8</v>
      </c>
      <c r="H58" s="15">
        <f t="shared" si="0"/>
        <v>31.59</v>
      </c>
      <c r="I58" s="15">
        <f t="shared" si="3"/>
        <v>40.9</v>
      </c>
      <c r="J58" s="15">
        <f t="shared" si="2"/>
        <v>72.49</v>
      </c>
      <c r="K58" s="19">
        <v>1</v>
      </c>
      <c r="L58" s="19" t="s">
        <v>18</v>
      </c>
      <c r="M58" s="20"/>
    </row>
    <row r="59" s="3" customFormat="1" ht="36" customHeight="1" spans="1:13">
      <c r="A59" s="10" t="s">
        <v>158</v>
      </c>
      <c r="B59" s="11" t="s">
        <v>159</v>
      </c>
      <c r="C59" s="12" t="s">
        <v>156</v>
      </c>
      <c r="D59" s="13" t="s">
        <v>157</v>
      </c>
      <c r="E59" s="14">
        <v>190</v>
      </c>
      <c r="F59" s="15">
        <v>63.33</v>
      </c>
      <c r="G59" s="15">
        <v>79.2</v>
      </c>
      <c r="H59" s="15">
        <f t="shared" si="0"/>
        <v>31.67</v>
      </c>
      <c r="I59" s="15">
        <f t="shared" si="3"/>
        <v>39.6</v>
      </c>
      <c r="J59" s="15">
        <f t="shared" si="2"/>
        <v>71.27</v>
      </c>
      <c r="K59" s="19">
        <v>2</v>
      </c>
      <c r="L59" s="19"/>
      <c r="M59" s="20"/>
    </row>
    <row r="60" s="3" customFormat="1" ht="36" customHeight="1" spans="1:13">
      <c r="A60" s="10" t="s">
        <v>160</v>
      </c>
      <c r="B60" s="11" t="s">
        <v>161</v>
      </c>
      <c r="C60" s="12" t="s">
        <v>156</v>
      </c>
      <c r="D60" s="13" t="s">
        <v>157</v>
      </c>
      <c r="E60" s="14">
        <v>184</v>
      </c>
      <c r="F60" s="15">
        <v>61.33</v>
      </c>
      <c r="G60" s="15">
        <v>78.8</v>
      </c>
      <c r="H60" s="15">
        <f t="shared" si="0"/>
        <v>30.67</v>
      </c>
      <c r="I60" s="15">
        <f t="shared" si="3"/>
        <v>39.4</v>
      </c>
      <c r="J60" s="15">
        <f t="shared" si="2"/>
        <v>70.07</v>
      </c>
      <c r="K60" s="19">
        <v>3</v>
      </c>
      <c r="L60" s="19"/>
      <c r="M60" s="20"/>
    </row>
    <row r="61" s="3" customFormat="1" ht="36" customHeight="1" spans="1:13">
      <c r="A61" s="10" t="s">
        <v>162</v>
      </c>
      <c r="B61" s="11" t="s">
        <v>163</v>
      </c>
      <c r="C61" s="12" t="s">
        <v>164</v>
      </c>
      <c r="D61" s="13" t="s">
        <v>165</v>
      </c>
      <c r="E61" s="14">
        <v>168</v>
      </c>
      <c r="F61" s="15">
        <v>56</v>
      </c>
      <c r="G61" s="15">
        <v>83.8</v>
      </c>
      <c r="H61" s="15">
        <f t="shared" si="0"/>
        <v>28</v>
      </c>
      <c r="I61" s="15">
        <f t="shared" si="3"/>
        <v>41.9</v>
      </c>
      <c r="J61" s="15">
        <f t="shared" si="2"/>
        <v>69.9</v>
      </c>
      <c r="K61" s="19">
        <v>1</v>
      </c>
      <c r="L61" s="19" t="s">
        <v>18</v>
      </c>
      <c r="M61" s="20"/>
    </row>
    <row r="62" s="3" customFormat="1" ht="36" customHeight="1" spans="1:13">
      <c r="A62" s="10" t="s">
        <v>166</v>
      </c>
      <c r="B62" s="11" t="s">
        <v>167</v>
      </c>
      <c r="C62" s="12" t="s">
        <v>164</v>
      </c>
      <c r="D62" s="13" t="s">
        <v>165</v>
      </c>
      <c r="E62" s="14">
        <v>135</v>
      </c>
      <c r="F62" s="15">
        <v>45</v>
      </c>
      <c r="G62" s="15">
        <v>77.2</v>
      </c>
      <c r="H62" s="15">
        <f t="shared" si="0"/>
        <v>22.5</v>
      </c>
      <c r="I62" s="15">
        <f t="shared" si="3"/>
        <v>38.6</v>
      </c>
      <c r="J62" s="15">
        <f t="shared" si="2"/>
        <v>61.1</v>
      </c>
      <c r="K62" s="19">
        <v>2</v>
      </c>
      <c r="L62" s="19"/>
      <c r="M62" s="20"/>
    </row>
    <row r="63" s="3" customFormat="1" ht="36" customHeight="1" spans="1:13">
      <c r="A63" s="10" t="s">
        <v>168</v>
      </c>
      <c r="B63" s="11" t="s">
        <v>169</v>
      </c>
      <c r="C63" s="12" t="s">
        <v>164</v>
      </c>
      <c r="D63" s="13" t="s">
        <v>165</v>
      </c>
      <c r="E63" s="14">
        <v>134.5</v>
      </c>
      <c r="F63" s="15">
        <v>44.83</v>
      </c>
      <c r="G63" s="15" t="s">
        <v>68</v>
      </c>
      <c r="H63" s="15">
        <f t="shared" si="0"/>
        <v>22.42</v>
      </c>
      <c r="I63" s="15">
        <f t="shared" si="3"/>
        <v>0</v>
      </c>
      <c r="J63" s="15">
        <f t="shared" si="2"/>
        <v>22.42</v>
      </c>
      <c r="K63" s="19">
        <v>3</v>
      </c>
      <c r="L63" s="19"/>
      <c r="M63" s="20"/>
    </row>
    <row r="64" s="3" customFormat="1" ht="36" customHeight="1" spans="1:13">
      <c r="A64" s="10" t="s">
        <v>170</v>
      </c>
      <c r="B64" s="11" t="s">
        <v>171</v>
      </c>
      <c r="C64" s="12" t="s">
        <v>172</v>
      </c>
      <c r="D64" s="13" t="s">
        <v>173</v>
      </c>
      <c r="E64" s="14">
        <v>191</v>
      </c>
      <c r="F64" s="15">
        <v>63.67</v>
      </c>
      <c r="G64" s="15">
        <v>75</v>
      </c>
      <c r="H64" s="15">
        <f t="shared" si="0"/>
        <v>31.84</v>
      </c>
      <c r="I64" s="15">
        <f t="shared" si="3"/>
        <v>37.5</v>
      </c>
      <c r="J64" s="15">
        <f t="shared" si="2"/>
        <v>69.34</v>
      </c>
      <c r="K64" s="19">
        <v>1</v>
      </c>
      <c r="L64" s="19" t="s">
        <v>18</v>
      </c>
      <c r="M64" s="20"/>
    </row>
    <row r="65" s="3" customFormat="1" ht="36" customHeight="1" spans="1:13">
      <c r="A65" s="10" t="s">
        <v>174</v>
      </c>
      <c r="B65" s="11" t="s">
        <v>175</v>
      </c>
      <c r="C65" s="12" t="s">
        <v>172</v>
      </c>
      <c r="D65" s="13" t="s">
        <v>173</v>
      </c>
      <c r="E65" s="14">
        <v>177.5</v>
      </c>
      <c r="F65" s="15">
        <v>59.17</v>
      </c>
      <c r="G65" s="15">
        <v>78.2</v>
      </c>
      <c r="H65" s="15">
        <f t="shared" si="0"/>
        <v>29.59</v>
      </c>
      <c r="I65" s="15">
        <f t="shared" si="3"/>
        <v>39.1</v>
      </c>
      <c r="J65" s="15">
        <f t="shared" si="2"/>
        <v>68.69</v>
      </c>
      <c r="K65" s="19">
        <v>2</v>
      </c>
      <c r="L65" s="19"/>
      <c r="M65" s="20"/>
    </row>
    <row r="66" s="3" customFormat="1" ht="36" customHeight="1" spans="1:13">
      <c r="A66" s="10" t="s">
        <v>176</v>
      </c>
      <c r="B66" s="11" t="s">
        <v>177</v>
      </c>
      <c r="C66" s="12" t="s">
        <v>172</v>
      </c>
      <c r="D66" s="13" t="s">
        <v>173</v>
      </c>
      <c r="E66" s="14">
        <v>168</v>
      </c>
      <c r="F66" s="15">
        <v>56</v>
      </c>
      <c r="G66" s="15">
        <v>79</v>
      </c>
      <c r="H66" s="15">
        <f t="shared" si="0"/>
        <v>28</v>
      </c>
      <c r="I66" s="15">
        <f t="shared" si="3"/>
        <v>39.5</v>
      </c>
      <c r="J66" s="15">
        <f t="shared" si="2"/>
        <v>67.5</v>
      </c>
      <c r="K66" s="19">
        <v>3</v>
      </c>
      <c r="L66" s="19"/>
      <c r="M66" s="20"/>
    </row>
    <row r="67" s="3" customFormat="1" ht="36" customHeight="1" spans="1:13">
      <c r="A67" s="10" t="s">
        <v>178</v>
      </c>
      <c r="B67" s="11" t="s">
        <v>179</v>
      </c>
      <c r="C67" s="12" t="s">
        <v>180</v>
      </c>
      <c r="D67" s="13" t="s">
        <v>181</v>
      </c>
      <c r="E67" s="14">
        <v>181</v>
      </c>
      <c r="F67" s="15">
        <v>60.33</v>
      </c>
      <c r="G67" s="15">
        <v>78.56</v>
      </c>
      <c r="H67" s="15">
        <f>ROUND(F67*50%,2)</f>
        <v>30.17</v>
      </c>
      <c r="I67" s="15">
        <f t="shared" si="3"/>
        <v>39.28</v>
      </c>
      <c r="J67" s="15">
        <f>H67+I67</f>
        <v>69.45</v>
      </c>
      <c r="K67" s="19">
        <v>1</v>
      </c>
      <c r="L67" s="19" t="s">
        <v>18</v>
      </c>
      <c r="M67" s="20"/>
    </row>
    <row r="68" s="3" customFormat="1" ht="36" customHeight="1" spans="1:13">
      <c r="A68" s="10" t="s">
        <v>182</v>
      </c>
      <c r="B68" s="11" t="s">
        <v>183</v>
      </c>
      <c r="C68" s="12" t="s">
        <v>180</v>
      </c>
      <c r="D68" s="13" t="s">
        <v>181</v>
      </c>
      <c r="E68" s="14">
        <v>179.5</v>
      </c>
      <c r="F68" s="15">
        <v>59.83</v>
      </c>
      <c r="G68" s="15">
        <v>78.7</v>
      </c>
      <c r="H68" s="15">
        <f>ROUND(F68*50%,2)</f>
        <v>29.92</v>
      </c>
      <c r="I68" s="15">
        <f t="shared" si="3"/>
        <v>39.35</v>
      </c>
      <c r="J68" s="15">
        <f>H68+I68</f>
        <v>69.27</v>
      </c>
      <c r="K68" s="19">
        <v>2</v>
      </c>
      <c r="L68" s="19"/>
      <c r="M68" s="20"/>
    </row>
    <row r="69" s="3" customFormat="1" ht="36" customHeight="1" spans="1:13">
      <c r="A69" s="10" t="s">
        <v>184</v>
      </c>
      <c r="B69" s="11" t="s">
        <v>185</v>
      </c>
      <c r="C69" s="12" t="s">
        <v>180</v>
      </c>
      <c r="D69" s="13" t="s">
        <v>181</v>
      </c>
      <c r="E69" s="14">
        <v>178</v>
      </c>
      <c r="F69" s="15">
        <v>59.33</v>
      </c>
      <c r="G69" s="15">
        <v>78.36</v>
      </c>
      <c r="H69" s="15">
        <f>ROUND(F69*50%,2)</f>
        <v>29.67</v>
      </c>
      <c r="I69" s="15">
        <f t="shared" si="3"/>
        <v>39.18</v>
      </c>
      <c r="J69" s="15">
        <f>H69+I69</f>
        <v>68.85</v>
      </c>
      <c r="K69" s="19">
        <v>3</v>
      </c>
      <c r="L69" s="19"/>
      <c r="M69" s="20"/>
    </row>
  </sheetData>
  <sheetProtection password="DF3E" sheet="1" selectLockedCells="1" autoFilter="0" objects="1"/>
  <autoFilter ref="A2:M69">
    <extLst/>
  </autoFilter>
  <sortState ref="A3:XFB69">
    <sortCondition ref="D3:D69"/>
    <sortCondition ref="K3:K69"/>
  </sortState>
  <mergeCells count="1">
    <mergeCell ref="A1:M1"/>
  </mergeCells>
  <pageMargins left="0.700694444444445" right="0.700694444444445" top="0.751388888888889" bottom="0.751388888888889" header="0.298611111111111" footer="0.298611111111111"/>
  <pageSetup paperSize="9" scale="8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文多多同学</cp:lastModifiedBy>
  <dcterms:created xsi:type="dcterms:W3CDTF">2023-06-18T10:56:00Z</dcterms:created>
  <dcterms:modified xsi:type="dcterms:W3CDTF">2025-05-24T07:48:08Z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9D30D286F357462092B598E08D68FFC3_13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