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165"/>
  </bookViews>
  <sheets>
    <sheet name="sheet1" sheetId="2" r:id="rId1"/>
  </sheets>
  <definedNames>
    <definedName name="_xlnm._FilterDatabase" localSheetId="0" hidden="1">sheet1!$A$3:$L$21</definedName>
    <definedName name="_xlnm.Print_Titles" localSheetId="0">sheet1!$3:$3</definedName>
    <definedName name="_xlnm.Print_Area" localSheetId="0">sheet1!$A:$L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<sst xmlns="http://schemas.openxmlformats.org/spreadsheetml/2006/main" count="92" uniqueCount="60">
  <si>
    <t>附件1：</t>
  </si>
  <si>
    <t>雷山县教育系统2024年专项招聘事业单位工作人员综合成绩排名、入围体检名单</t>
  </si>
  <si>
    <t>序号</t>
  </si>
  <si>
    <t>姓名</t>
  </si>
  <si>
    <t>招聘单位</t>
  </si>
  <si>
    <t>招聘岗位代码</t>
  </si>
  <si>
    <t>笔试成绩</t>
  </si>
  <si>
    <t>面试成绩</t>
  </si>
  <si>
    <t>笔试折算分数（50%）</t>
  </si>
  <si>
    <t>面试折算分数（50%）</t>
  </si>
  <si>
    <t>综合成绩</t>
  </si>
  <si>
    <t>综合成绩排名</t>
  </si>
  <si>
    <t>是否入围体检</t>
  </si>
  <si>
    <t>备注</t>
  </si>
  <si>
    <t>1</t>
  </si>
  <si>
    <t>余乐</t>
  </si>
  <si>
    <t>雷山县第一中学</t>
  </si>
  <si>
    <t>142024001</t>
  </si>
  <si>
    <t>是</t>
  </si>
  <si>
    <t>2</t>
  </si>
  <si>
    <t>韩余凯</t>
  </si>
  <si>
    <t>3</t>
  </si>
  <si>
    <t>胡仕洋</t>
  </si>
  <si>
    <t>4</t>
  </si>
  <si>
    <t>杨锌</t>
  </si>
  <si>
    <t>雷山县第三中学</t>
  </si>
  <si>
    <t>142024002</t>
  </si>
  <si>
    <t>5</t>
  </si>
  <si>
    <t>王元生</t>
  </si>
  <si>
    <t>6</t>
  </si>
  <si>
    <t>陈宗美</t>
  </si>
  <si>
    <t>7</t>
  </si>
  <si>
    <t>田洪明</t>
  </si>
  <si>
    <t>雷山县第二中学</t>
  </si>
  <si>
    <t>142024003</t>
  </si>
  <si>
    <t>8</t>
  </si>
  <si>
    <t>罗开洁</t>
  </si>
  <si>
    <t>9</t>
  </si>
  <si>
    <t>甘红梅</t>
  </si>
  <si>
    <t>10</t>
  </si>
  <si>
    <t>李慧</t>
  </si>
  <si>
    <t>雷山县思源实验学校</t>
  </si>
  <si>
    <t>142024004</t>
  </si>
  <si>
    <t>11</t>
  </si>
  <si>
    <t>王小翠</t>
  </si>
  <si>
    <t>12</t>
  </si>
  <si>
    <t>罗卫红</t>
  </si>
  <si>
    <t>13</t>
  </si>
  <si>
    <t>龙澜</t>
  </si>
  <si>
    <t>142024005</t>
  </si>
  <si>
    <t>14</t>
  </si>
  <si>
    <t>姚茂林</t>
  </si>
  <si>
    <t>15</t>
  </si>
  <si>
    <t>吴艳</t>
  </si>
  <si>
    <t>16</t>
  </si>
  <si>
    <t>刘洁</t>
  </si>
  <si>
    <t>17</t>
  </si>
  <si>
    <t>何廷欢</t>
  </si>
  <si>
    <t>18</t>
  </si>
  <si>
    <t>杨陆玲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</si>
</sst>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4">
    <font>
      <sz val="11"/>
      <color theme="1"/>
      <name val="宋体"/>
      <charset val="134"/>
      <scheme val="minor"/>
    </font>
    <font>
      <sz val="12"/>
      <name val="宋体"/>
      <charset val="134"/>
    </font>
    <font>
      <sz val="14"/>
      <name val="黑体"/>
      <charset val="134"/>
    </font>
    <font>
      <sz val="22"/>
      <name val="黑体"/>
      <charset val="134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Fill="1" applyAlignment="1"/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Alignment="1"/>
    <xf numFmtId="0" fontId="3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176" fontId="1" fillId="0" borderId="2" xfId="0" applyNumberFormat="1" applyFont="1" applyFill="1" applyBorder="1" applyAlignment="1" applyProtection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2" xfId="0" applyNumberFormat="1" applyFont="1" applyFill="1" applyBorder="1" applyAlignment="1" applyProtection="1">
      <alignment horizontal="center" vertical="center"/>
    </xf>
    <xf numFmtId="0" fontId="1" fillId="0" borderId="2" xfId="0" applyFont="1" applyFill="1" applyBorder="1" applyAlignment="1" applyProtection="1">
      <alignment horizontal="center" vertical="center"/>
    </xf>
    <xf numFmtId="0" fontId="1" fillId="0" borderId="2" xfId="0" applyNumberFormat="1" applyFont="1" applyFill="1" applyBorder="1" applyAlignment="1" applyProtection="1">
      <alignment horizontal="center" vertical="center" wrapText="1"/>
    </xf>
    <xf numFmtId="0" fontId="1" fillId="0" borderId="2" xfId="0" applyFont="1" applyFill="1" applyBorder="1" applyAlignment="1" applyProtection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21"/>
  <sheetViews>
    <sheetView tabSelected="1" workbookViewId="0">
      <pane xSplit="3" ySplit="3" topLeftCell="E4" activePane="bottomRight" state="frozen"/>
      <selection/>
      <selection pane="topRight"/>
      <selection pane="bottomLeft"/>
      <selection pane="bottomRight" activeCell="E4" sqref="E4:K21"/>
    </sheetView>
  </sheetViews>
  <sheetFormatPr defaultColWidth="9" defaultRowHeight="23.25" customHeight="1"/>
  <cols>
    <col min="1" max="1" width="6.625" style="1" customWidth="1"/>
    <col min="2" max="2" width="8.625" style="1" customWidth="1"/>
    <col min="3" max="3" width="18.75" style="1" customWidth="1"/>
    <col min="4" max="4" width="13.375" style="1" customWidth="1"/>
    <col min="5" max="6" width="9.75" style="1" customWidth="1"/>
    <col min="7" max="8" width="12.875" style="1" customWidth="1"/>
    <col min="9" max="9" width="8.625" style="1" customWidth="1"/>
    <col min="10" max="10" width="9.25" style="1" customWidth="1"/>
    <col min="11" max="11" width="8.75" style="1" customWidth="1"/>
    <col min="12" max="12" width="17.25" style="1" customWidth="1"/>
  </cols>
  <sheetData>
    <row r="1" ht="30" customHeight="1" spans="1:1">
      <c r="A1" s="3" t="s">
        <v>0</v>
      </c>
    </row>
    <row r="2" s="1" customFormat="1" ht="51" customHeight="1" spans="1:12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</row>
    <row r="3" s="1" customFormat="1" ht="51" customHeight="1" spans="1:12">
      <c r="A3" s="5" t="s">
        <v>2</v>
      </c>
      <c r="B3" s="6" t="s">
        <v>3</v>
      </c>
      <c r="C3" s="6" t="s">
        <v>4</v>
      </c>
      <c r="D3" s="6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7" t="s">
        <v>11</v>
      </c>
      <c r="K3" s="7" t="s">
        <v>12</v>
      </c>
      <c r="L3" s="11" t="s">
        <v>13</v>
      </c>
    </row>
    <row r="4" s="2" customFormat="1" ht="36" customHeight="1" spans="1:12">
      <c r="A4" s="8" t="s">
        <v>14</v>
      </c>
      <c r="B4" s="9" t="s">
        <v>15</v>
      </c>
      <c r="C4" s="9" t="s">
        <v>16</v>
      </c>
      <c r="D4" s="9" t="s">
        <v>17</v>
      </c>
      <c r="E4" s="10">
        <v>74.3</v>
      </c>
      <c r="F4" s="10">
        <v>81.85</v>
      </c>
      <c r="G4" s="10">
        <f t="shared" ref="G4:G21" si="0">ROUND(E4*50%,2)</f>
        <v>37.15</v>
      </c>
      <c r="H4" s="10">
        <f t="shared" ref="H4:H21" si="1">ROUND(F4*50%,2)</f>
        <v>40.93</v>
      </c>
      <c r="I4" s="10">
        <f t="shared" ref="I4:I21" si="2">G4+H4</f>
        <v>78.08</v>
      </c>
      <c r="J4" s="12" cm="1">
        <f t="array" ref="J4">SUMPRODUCT((D$3:D$21=D4)*(I$3:I$21&gt;I4))+1</f>
        <v>1</v>
      </c>
      <c r="K4" s="12" t="s">
        <v>18</v>
      </c>
      <c r="L4" s="13"/>
    </row>
    <row r="5" s="2" customFormat="1" ht="36" customHeight="1" spans="1:12">
      <c r="A5" s="8" t="s">
        <v>19</v>
      </c>
      <c r="B5" s="9" t="s">
        <v>20</v>
      </c>
      <c r="C5" s="9" t="s">
        <v>16</v>
      </c>
      <c r="D5" s="9" t="s">
        <v>17</v>
      </c>
      <c r="E5" s="10">
        <v>73.6</v>
      </c>
      <c r="F5" s="10">
        <v>75.55</v>
      </c>
      <c r="G5" s="10">
        <f t="shared" si="0"/>
        <v>36.8</v>
      </c>
      <c r="H5" s="10">
        <f t="shared" si="1"/>
        <v>37.78</v>
      </c>
      <c r="I5" s="10">
        <f t="shared" si="2"/>
        <v>74.58</v>
      </c>
      <c r="J5" s="12" cm="1">
        <f t="array" ref="J5">SUMPRODUCT((D$3:D$21=D5)*(I$3:I$21&gt;I5))+1</f>
        <v>2</v>
      </c>
      <c r="K5" s="12"/>
      <c r="L5" s="13"/>
    </row>
    <row r="6" s="2" customFormat="1" ht="36" customHeight="1" spans="1:12">
      <c r="A6" s="8" t="s">
        <v>21</v>
      </c>
      <c r="B6" s="9" t="s">
        <v>22</v>
      </c>
      <c r="C6" s="9" t="s">
        <v>16</v>
      </c>
      <c r="D6" s="9" t="s">
        <v>17</v>
      </c>
      <c r="E6" s="10">
        <v>69.1</v>
      </c>
      <c r="F6" s="10">
        <v>77.78</v>
      </c>
      <c r="G6" s="10">
        <f t="shared" si="0"/>
        <v>34.55</v>
      </c>
      <c r="H6" s="10">
        <f t="shared" si="1"/>
        <v>38.89</v>
      </c>
      <c r="I6" s="10">
        <f t="shared" si="2"/>
        <v>73.44</v>
      </c>
      <c r="J6" s="12" cm="1">
        <f t="array" ref="J6">SUMPRODUCT((D$3:D$21=D6)*(I$3:I$21&gt;I6))+1</f>
        <v>3</v>
      </c>
      <c r="K6" s="12"/>
      <c r="L6" s="14"/>
    </row>
    <row r="7" s="2" customFormat="1" ht="36" customHeight="1" spans="1:12">
      <c r="A7" s="8" t="s">
        <v>23</v>
      </c>
      <c r="B7" s="9" t="s">
        <v>24</v>
      </c>
      <c r="C7" s="9" t="s">
        <v>25</v>
      </c>
      <c r="D7" s="9" t="s">
        <v>26</v>
      </c>
      <c r="E7" s="10">
        <v>74.3</v>
      </c>
      <c r="F7" s="10">
        <v>80.55</v>
      </c>
      <c r="G7" s="10">
        <f t="shared" si="0"/>
        <v>37.15</v>
      </c>
      <c r="H7" s="10">
        <f t="shared" si="1"/>
        <v>40.28</v>
      </c>
      <c r="I7" s="10">
        <f t="shared" si="2"/>
        <v>77.43</v>
      </c>
      <c r="J7" s="12">
        <f t="array" ref="J7">SUMPRODUCT((D$3:D$21=D7)*(I$3:I$21&gt;I7))+1</f>
        <v>1</v>
      </c>
      <c r="K7" s="12" t="s">
        <v>18</v>
      </c>
      <c r="L7" s="15"/>
    </row>
    <row r="8" s="2" customFormat="1" ht="36" customHeight="1" spans="1:12">
      <c r="A8" s="8" t="s">
        <v>27</v>
      </c>
      <c r="B8" s="9" t="s">
        <v>28</v>
      </c>
      <c r="C8" s="9" t="s">
        <v>25</v>
      </c>
      <c r="D8" s="9" t="s">
        <v>26</v>
      </c>
      <c r="E8" s="10">
        <v>72.3</v>
      </c>
      <c r="F8" s="10">
        <v>80.85</v>
      </c>
      <c r="G8" s="10">
        <f t="shared" si="0"/>
        <v>36.15</v>
      </c>
      <c r="H8" s="10">
        <f t="shared" si="1"/>
        <v>40.43</v>
      </c>
      <c r="I8" s="10">
        <f t="shared" si="2"/>
        <v>76.58</v>
      </c>
      <c r="J8" s="12">
        <f t="array" ref="J8">SUMPRODUCT((D$3:D$21=D8)*(I$3:I$21&gt;I8))+1</f>
        <v>2</v>
      </c>
      <c r="K8" s="12"/>
      <c r="L8" s="14"/>
    </row>
    <row r="9" s="2" customFormat="1" ht="36" customHeight="1" spans="1:12">
      <c r="A9" s="8" t="s">
        <v>29</v>
      </c>
      <c r="B9" s="9" t="s">
        <v>30</v>
      </c>
      <c r="C9" s="9" t="s">
        <v>25</v>
      </c>
      <c r="D9" s="9" t="s">
        <v>26</v>
      </c>
      <c r="E9" s="10">
        <v>75.5</v>
      </c>
      <c r="F9" s="10">
        <v>75.71</v>
      </c>
      <c r="G9" s="10">
        <f t="shared" si="0"/>
        <v>37.75</v>
      </c>
      <c r="H9" s="10">
        <f t="shared" si="1"/>
        <v>37.86</v>
      </c>
      <c r="I9" s="10">
        <f t="shared" si="2"/>
        <v>75.61</v>
      </c>
      <c r="J9" s="12">
        <f t="array" ref="J9">SUMPRODUCT((D$3:D$21=D9)*(I$3:I$21&gt;I9))+1</f>
        <v>3</v>
      </c>
      <c r="K9" s="12"/>
      <c r="L9" s="14"/>
    </row>
    <row r="10" s="2" customFormat="1" ht="36" customHeight="1" spans="1:12">
      <c r="A10" s="8" t="s">
        <v>31</v>
      </c>
      <c r="B10" s="9" t="s">
        <v>32</v>
      </c>
      <c r="C10" s="9" t="s">
        <v>33</v>
      </c>
      <c r="D10" s="9" t="s">
        <v>34</v>
      </c>
      <c r="E10" s="10">
        <v>85.9</v>
      </c>
      <c r="F10" s="10">
        <v>81.48</v>
      </c>
      <c r="G10" s="10">
        <f t="shared" si="0"/>
        <v>42.95</v>
      </c>
      <c r="H10" s="10">
        <f t="shared" si="1"/>
        <v>40.74</v>
      </c>
      <c r="I10" s="10">
        <f t="shared" si="2"/>
        <v>83.69</v>
      </c>
      <c r="J10" s="12" cm="1">
        <f t="array" ref="J10">SUMPRODUCT((D$3:D$21=D10)*(I$3:I$21&gt;I10))+1</f>
        <v>1</v>
      </c>
      <c r="K10" s="12" t="s">
        <v>18</v>
      </c>
      <c r="L10" s="14"/>
    </row>
    <row r="11" s="2" customFormat="1" ht="36" customHeight="1" spans="1:12">
      <c r="A11" s="8" t="s">
        <v>35</v>
      </c>
      <c r="B11" s="9" t="s">
        <v>36</v>
      </c>
      <c r="C11" s="9" t="s">
        <v>33</v>
      </c>
      <c r="D11" s="9" t="s">
        <v>34</v>
      </c>
      <c r="E11" s="10">
        <v>82.6</v>
      </c>
      <c r="F11" s="10">
        <v>83.42</v>
      </c>
      <c r="G11" s="10">
        <f t="shared" si="0"/>
        <v>41.3</v>
      </c>
      <c r="H11" s="10">
        <f t="shared" si="1"/>
        <v>41.71</v>
      </c>
      <c r="I11" s="10">
        <f t="shared" si="2"/>
        <v>83.01</v>
      </c>
      <c r="J11" s="12" cm="1">
        <f t="array" ref="J11">SUMPRODUCT((D$3:D$21=D11)*(I$3:I$21&gt;I11))+1</f>
        <v>2</v>
      </c>
      <c r="K11" s="12"/>
      <c r="L11" s="13"/>
    </row>
    <row r="12" s="2" customFormat="1" ht="36" customHeight="1" spans="1:12">
      <c r="A12" s="8" t="s">
        <v>37</v>
      </c>
      <c r="B12" s="9" t="s">
        <v>38</v>
      </c>
      <c r="C12" s="9" t="s">
        <v>33</v>
      </c>
      <c r="D12" s="9" t="s">
        <v>34</v>
      </c>
      <c r="E12" s="10">
        <v>78.4</v>
      </c>
      <c r="F12" s="10">
        <v>83.06</v>
      </c>
      <c r="G12" s="10">
        <f t="shared" si="0"/>
        <v>39.2</v>
      </c>
      <c r="H12" s="10">
        <f t="shared" si="1"/>
        <v>41.53</v>
      </c>
      <c r="I12" s="10">
        <f t="shared" si="2"/>
        <v>80.73</v>
      </c>
      <c r="J12" s="12" cm="1">
        <f t="array" ref="J12">SUMPRODUCT((D$3:D$21=D12)*(I$3:I$21&gt;I12))+1</f>
        <v>3</v>
      </c>
      <c r="K12" s="12"/>
      <c r="L12" s="13"/>
    </row>
    <row r="13" s="2" customFormat="1" ht="36" customHeight="1" spans="1:12">
      <c r="A13" s="8" t="s">
        <v>39</v>
      </c>
      <c r="B13" s="9" t="s">
        <v>40</v>
      </c>
      <c r="C13" s="9" t="s">
        <v>41</v>
      </c>
      <c r="D13" s="9" t="s">
        <v>42</v>
      </c>
      <c r="E13" s="10">
        <v>78.2</v>
      </c>
      <c r="F13" s="10">
        <v>86.55</v>
      </c>
      <c r="G13" s="10">
        <f t="shared" si="0"/>
        <v>39.1</v>
      </c>
      <c r="H13" s="10">
        <f t="shared" si="1"/>
        <v>43.28</v>
      </c>
      <c r="I13" s="10">
        <f t="shared" si="2"/>
        <v>82.38</v>
      </c>
      <c r="J13" s="12">
        <f t="array" ref="J13">SUMPRODUCT((D$3:D$21=D13)*(I$3:I$21&gt;I13))+1</f>
        <v>1</v>
      </c>
      <c r="K13" s="12" t="s">
        <v>18</v>
      </c>
      <c r="L13" s="13"/>
    </row>
    <row r="14" s="2" customFormat="1" ht="36" customHeight="1" spans="1:12">
      <c r="A14" s="8" t="s">
        <v>43</v>
      </c>
      <c r="B14" s="9" t="s">
        <v>44</v>
      </c>
      <c r="C14" s="9" t="s">
        <v>41</v>
      </c>
      <c r="D14" s="9" t="s">
        <v>42</v>
      </c>
      <c r="E14" s="10">
        <v>80.2</v>
      </c>
      <c r="F14" s="10">
        <v>82.81</v>
      </c>
      <c r="G14" s="10">
        <f t="shared" si="0"/>
        <v>40.1</v>
      </c>
      <c r="H14" s="10">
        <f t="shared" si="1"/>
        <v>41.41</v>
      </c>
      <c r="I14" s="10">
        <f t="shared" si="2"/>
        <v>81.51</v>
      </c>
      <c r="J14" s="12">
        <f t="array" ref="J14">SUMPRODUCT((D$3:D$21=D14)*(I$3:I$21&gt;I14))+1</f>
        <v>2</v>
      </c>
      <c r="K14" s="12"/>
      <c r="L14" s="13"/>
    </row>
    <row r="15" s="2" customFormat="1" ht="36" customHeight="1" spans="1:12">
      <c r="A15" s="8" t="s">
        <v>45</v>
      </c>
      <c r="B15" s="9" t="s">
        <v>46</v>
      </c>
      <c r="C15" s="9" t="s">
        <v>41</v>
      </c>
      <c r="D15" s="9" t="s">
        <v>42</v>
      </c>
      <c r="E15" s="10">
        <v>78.1</v>
      </c>
      <c r="F15" s="10">
        <v>82.6</v>
      </c>
      <c r="G15" s="10">
        <f t="shared" si="0"/>
        <v>39.05</v>
      </c>
      <c r="H15" s="10">
        <f t="shared" si="1"/>
        <v>41.3</v>
      </c>
      <c r="I15" s="10">
        <f t="shared" si="2"/>
        <v>80.35</v>
      </c>
      <c r="J15" s="12" cm="1">
        <f t="array" ref="J15">SUMPRODUCT((D$3:D$21=D15)*(I$3:I$21&gt;I15))+1</f>
        <v>3</v>
      </c>
      <c r="K15" s="12"/>
      <c r="L15" s="13"/>
    </row>
    <row r="16" s="2" customFormat="1" ht="36" customHeight="1" spans="1:12">
      <c r="A16" s="8" t="s">
        <v>47</v>
      </c>
      <c r="B16" s="9" t="s">
        <v>48</v>
      </c>
      <c r="C16" s="9" t="s">
        <v>25</v>
      </c>
      <c r="D16" s="9" t="s">
        <v>49</v>
      </c>
      <c r="E16" s="10">
        <v>78.2</v>
      </c>
      <c r="F16" s="10">
        <v>88.6</v>
      </c>
      <c r="G16" s="10">
        <f t="shared" si="0"/>
        <v>39.1</v>
      </c>
      <c r="H16" s="10">
        <f t="shared" si="1"/>
        <v>44.3</v>
      </c>
      <c r="I16" s="10">
        <f t="shared" si="2"/>
        <v>83.4</v>
      </c>
      <c r="J16" s="12">
        <f t="array" ref="J16">SUMPRODUCT((D$3:D$21=D16)*(I$3:I$21&gt;I16))+1</f>
        <v>1</v>
      </c>
      <c r="K16" s="12" t="s">
        <v>18</v>
      </c>
      <c r="L16" s="13"/>
    </row>
    <row r="17" s="2" customFormat="1" ht="36" customHeight="1" spans="1:12">
      <c r="A17" s="8" t="s">
        <v>50</v>
      </c>
      <c r="B17" s="9" t="s">
        <v>51</v>
      </c>
      <c r="C17" s="9" t="s">
        <v>25</v>
      </c>
      <c r="D17" s="9" t="s">
        <v>49</v>
      </c>
      <c r="E17" s="10">
        <v>79.7</v>
      </c>
      <c r="F17" s="10">
        <v>86.4</v>
      </c>
      <c r="G17" s="10">
        <f t="shared" si="0"/>
        <v>39.85</v>
      </c>
      <c r="H17" s="10">
        <f t="shared" si="1"/>
        <v>43.2</v>
      </c>
      <c r="I17" s="10">
        <f t="shared" si="2"/>
        <v>83.05</v>
      </c>
      <c r="J17" s="12" cm="1">
        <f t="array" ref="J17">SUMPRODUCT((D$3:D$21=D17)*(I$3:I$21&gt;I17))+1</f>
        <v>2</v>
      </c>
      <c r="K17" s="12" t="s">
        <v>18</v>
      </c>
      <c r="L17" s="13"/>
    </row>
    <row r="18" s="2" customFormat="1" ht="36" customHeight="1" spans="1:12">
      <c r="A18" s="8" t="s">
        <v>52</v>
      </c>
      <c r="B18" s="9" t="s">
        <v>53</v>
      </c>
      <c r="C18" s="9" t="s">
        <v>25</v>
      </c>
      <c r="D18" s="9" t="s">
        <v>49</v>
      </c>
      <c r="E18" s="10">
        <v>82.8</v>
      </c>
      <c r="F18" s="10">
        <v>83</v>
      </c>
      <c r="G18" s="10">
        <f t="shared" si="0"/>
        <v>41.4</v>
      </c>
      <c r="H18" s="10">
        <f t="shared" si="1"/>
        <v>41.5</v>
      </c>
      <c r="I18" s="10">
        <f t="shared" si="2"/>
        <v>82.9</v>
      </c>
      <c r="J18" s="12">
        <f t="array" ref="J18">SUMPRODUCT((D$3:D$21=D18)*(I$3:I$21&gt;I18))+1</f>
        <v>3</v>
      </c>
      <c r="K18" s="12"/>
      <c r="L18" s="13"/>
    </row>
    <row r="19" s="2" customFormat="1" ht="36" customHeight="1" spans="1:12">
      <c r="A19" s="8" t="s">
        <v>54</v>
      </c>
      <c r="B19" s="9" t="s">
        <v>55</v>
      </c>
      <c r="C19" s="9" t="s">
        <v>25</v>
      </c>
      <c r="D19" s="9" t="s">
        <v>49</v>
      </c>
      <c r="E19" s="10">
        <v>78.2</v>
      </c>
      <c r="F19" s="10">
        <v>85.2</v>
      </c>
      <c r="G19" s="10">
        <f t="shared" si="0"/>
        <v>39.1</v>
      </c>
      <c r="H19" s="10">
        <f t="shared" si="1"/>
        <v>42.6</v>
      </c>
      <c r="I19" s="10">
        <f t="shared" si="2"/>
        <v>81.7</v>
      </c>
      <c r="J19" s="12" cm="1">
        <f t="array" ref="J19">SUMPRODUCT((D$3:D$21=D19)*(I$3:I$21&gt;I19))+1</f>
        <v>4</v>
      </c>
      <c r="K19" s="12"/>
      <c r="L19" s="13"/>
    </row>
    <row r="20" s="2" customFormat="1" ht="36" customHeight="1" spans="1:12">
      <c r="A20" s="8" t="s">
        <v>56</v>
      </c>
      <c r="B20" s="9" t="s">
        <v>57</v>
      </c>
      <c r="C20" s="9" t="s">
        <v>25</v>
      </c>
      <c r="D20" s="9" t="s">
        <v>49</v>
      </c>
      <c r="E20" s="10">
        <v>78.8</v>
      </c>
      <c r="F20" s="10">
        <v>81.6</v>
      </c>
      <c r="G20" s="10">
        <f t="shared" si="0"/>
        <v>39.4</v>
      </c>
      <c r="H20" s="10">
        <f t="shared" si="1"/>
        <v>40.8</v>
      </c>
      <c r="I20" s="10">
        <f t="shared" si="2"/>
        <v>80.2</v>
      </c>
      <c r="J20" s="12">
        <f t="array" ref="J20">SUMPRODUCT((D$3:D$21=D20)*(I$3:I$21&gt;I20))+1</f>
        <v>5</v>
      </c>
      <c r="K20" s="12"/>
      <c r="L20" s="13"/>
    </row>
    <row r="21" s="2" customFormat="1" ht="36" customHeight="1" spans="1:12">
      <c r="A21" s="8" t="s">
        <v>58</v>
      </c>
      <c r="B21" s="9" t="s">
        <v>59</v>
      </c>
      <c r="C21" s="9" t="s">
        <v>25</v>
      </c>
      <c r="D21" s="9" t="s">
        <v>49</v>
      </c>
      <c r="E21" s="10">
        <v>77.4</v>
      </c>
      <c r="F21" s="10">
        <v>79.4</v>
      </c>
      <c r="G21" s="10">
        <f t="shared" si="0"/>
        <v>38.7</v>
      </c>
      <c r="H21" s="10">
        <f t="shared" si="1"/>
        <v>39.7</v>
      </c>
      <c r="I21" s="10">
        <f t="shared" si="2"/>
        <v>78.4</v>
      </c>
      <c r="J21" s="12" cm="1">
        <f t="array" ref="J21">SUMPRODUCT((D$3:D$21=D21)*(I$3:I$21&gt;I21))+1</f>
        <v>6</v>
      </c>
      <c r="K21" s="12"/>
      <c r="L21" s="13"/>
    </row>
  </sheetData>
  <sheetProtection password="DE0E" sheet="1" selectLockedCells="1" objects="1"/>
  <autoFilter xmlns:etc="http://www.wps.cn/officeDocument/2017/etCustomData" ref="A3:L21" etc:filterBottomFollowUsedRange="0">
    <extLst/>
  </autoFilter>
  <sortState ref="A4:M21">
    <sortCondition ref="D4:D21"/>
    <sortCondition ref="J4:J21"/>
  </sortState>
  <mergeCells count="1">
    <mergeCell ref="A2:L2"/>
  </mergeCells>
  <pageMargins left="0.700694444444445" right="0.700694444444445" top="0.751388888888889" bottom="0.751388888888889" header="0.298611111111111" footer="0.298611111111111"/>
  <pageSetup paperSize="9" scale="62" fitToHeight="0" orientation="portrait" horizontalDpi="600"/>
  <headerFooter>
    <oddFooter>&amp;C第 &amp;P 页，共 &amp;N 页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2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龙逢凯</cp:lastModifiedBy>
  <dcterms:created xsi:type="dcterms:W3CDTF">2023-06-18T10:56:00Z</dcterms:created>
  <dcterms:modified xsi:type="dcterms:W3CDTF">2024-09-08T03:58:55Z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4C17192EF57445DFA99DFF8DB4527673_13</vt:lpwstr>
  </property>
  <property fmtid="{D5CDD505-2E9C-101B-9397-08002B2CF9AE}" pid="3" name="KSOProductBuildVer">
    <vt:lpwstr>2052-12.1.0.17857</vt:lpwstr>
  </property>
  <property fmtid="{D5CDD505-2E9C-101B-9397-08002B2CF9AE}" pid="4" name="KSOReadingLayout">
    <vt:bool>true</vt:bool>
  </property>
</Properties>
</file>