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86" windowHeight="12360" activeTab="0" tabRatio="600"/>
  </bookViews>
  <sheets>
    <sheet name="最终核对发公告版本" sheetId="3" r:id="rId1"/>
  </sheets>
  <calcPr calcId="144525"/>
</workbook>
</file>

<file path=xl/sharedStrings.xml><?xml version="1.0" encoding="utf-8"?>
<sst xmlns="http://schemas.openxmlformats.org/spreadsheetml/2006/main" count="84" uniqueCount="54">
  <si>
    <t xml:space="preserve">贵阳市住房和城乡建设局2024年公开招聘事业单位工作人员第一批拟聘人员名单     </t>
  </si>
  <si>
    <t>序号</t>
  </si>
  <si>
    <t>姓名</t>
  </si>
  <si>
    <t>准考证号</t>
  </si>
  <si>
    <t>报考单位</t>
  </si>
  <si>
    <t>报考岗位及代码</t>
  </si>
  <si>
    <t>笔试成绩</t>
  </si>
  <si>
    <t>笔试成绩  （百分制）</t>
  </si>
  <si>
    <t>笔试成绩60%(A类、不组织专业测试B类）</t>
  </si>
  <si>
    <t>笔试成绩30%（组织专业测试B类）</t>
  </si>
  <si>
    <t>专业测试成绩</t>
  </si>
  <si>
    <t>专业测试成绩40%</t>
  </si>
  <si>
    <t>笔试、专业测试总成绩</t>
  </si>
  <si>
    <t>面试成绩</t>
  </si>
  <si>
    <t>面试成绩40%（A类、不组织专业测试B类）</t>
  </si>
  <si>
    <t>面试成绩30%（组织专业测试B类）</t>
  </si>
  <si>
    <t>笔试、专业测试、面试总成绩</t>
  </si>
  <si>
    <t>综合排名</t>
  </si>
  <si>
    <t>体检情况</t>
  </si>
  <si>
    <t>考察情况</t>
  </si>
  <si>
    <t>拟聘人员</t>
  </si>
  <si>
    <t>韦皓祯</t>
  </si>
  <si>
    <t>1152013300212</t>
  </si>
  <si>
    <t xml:space="preserve">
贵阳市城市建设档案馆</t>
  </si>
  <si>
    <r>
      <rPr>
        <sz val="11.0"/>
        <color rgb="FF000000"/>
        <rFont val="方正黑体_GBK"/>
        <charset val="134"/>
      </rPr>
      <t xml:space="preserve">20101004501
</t>
    </r>
    <r>
      <rPr>
        <sz val="11.0"/>
        <color rgb="FF000000"/>
        <rFont val="方正黑体_GBK"/>
        <charset val="134"/>
      </rPr>
      <t>办公室工作人员</t>
    </r>
    <phoneticPr fontId="0" type="noConversion"/>
  </si>
  <si>
    <t>合格</t>
  </si>
  <si>
    <t>是</t>
  </si>
  <si>
    <t>王志尧</t>
  </si>
  <si>
    <t>1152013302016</t>
  </si>
  <si>
    <t xml:space="preserve">
贵阳市工程设计质量监督站</t>
  </si>
  <si>
    <r>
      <rPr>
        <sz val="11.0"/>
        <color rgb="FF000000"/>
        <rFont val="方正黑体_GBK"/>
        <charset val="134"/>
      </rPr>
      <t xml:space="preserve">20101004701
</t>
    </r>
    <r>
      <rPr>
        <sz val="11.0"/>
        <color rgb="FF000000"/>
        <rFont val="方正黑体_GBK"/>
        <charset val="134"/>
      </rPr>
      <t>工作人员</t>
    </r>
    <phoneticPr fontId="0" type="noConversion"/>
  </si>
  <si>
    <t>蒋宇</t>
  </si>
  <si>
    <t>1152013300619</t>
  </si>
  <si>
    <r>
      <rPr>
        <sz val="11.0"/>
        <color rgb="FF000000"/>
        <rFont val="方正黑体_GBK"/>
        <charset val="134"/>
      </rPr>
      <t xml:space="preserve">20101004702
</t>
    </r>
    <r>
      <rPr>
        <sz val="11.0"/>
        <color rgb="FF000000"/>
        <rFont val="方正黑体_GBK"/>
        <charset val="134"/>
      </rPr>
      <t>专业技术岗工作人员</t>
    </r>
    <phoneticPr fontId="0" type="noConversion"/>
  </si>
  <si>
    <t>陶倩倩</t>
  </si>
  <si>
    <t>1152013301717</t>
  </si>
  <si>
    <t xml:space="preserve">
贵阳市房地产交易管理中心</t>
  </si>
  <si>
    <r>
      <rPr>
        <sz val="11.0"/>
        <color rgb="FF000000"/>
        <rFont val="方正黑体_GBK"/>
        <charset val="134"/>
      </rPr>
      <t xml:space="preserve">20101004802
</t>
    </r>
    <r>
      <rPr>
        <sz val="11.0"/>
        <color rgb="FF000000"/>
        <rFont val="方正黑体_GBK"/>
        <charset val="134"/>
      </rPr>
      <t>法务工作岗</t>
    </r>
    <phoneticPr fontId="0" type="noConversion"/>
  </si>
  <si>
    <t>李烛康</t>
  </si>
  <si>
    <t>1152013301612</t>
  </si>
  <si>
    <r>
      <rPr>
        <sz val="11.0"/>
        <color rgb="FF000000"/>
        <rFont val="方正黑体_GBK"/>
        <charset val="134"/>
      </rPr>
      <t xml:space="preserve">20101004801
</t>
    </r>
    <r>
      <rPr>
        <sz val="11.0"/>
        <color rgb="FF000000"/>
        <rFont val="方正黑体_GBK"/>
        <charset val="134"/>
      </rPr>
      <t>财务工作岗</t>
    </r>
    <phoneticPr fontId="0" type="noConversion"/>
  </si>
  <si>
    <t>王超越</t>
  </si>
  <si>
    <t>1152013000408</t>
  </si>
  <si>
    <t>贵阳市建筑管理处</t>
  </si>
  <si>
    <t>20101004401
建筑工程质量安全监督员1</t>
  </si>
  <si>
    <t>廖鸿逸</t>
  </si>
  <si>
    <t>1152013301519</t>
  </si>
  <si>
    <t>20101004402
建筑工程质量安全监督员2</t>
  </si>
  <si>
    <t>张凌霜</t>
  </si>
  <si>
    <t>1152013300704</t>
  </si>
  <si>
    <r>
      <rPr>
        <sz val="11.0"/>
        <color rgb="FF000000"/>
        <rFont val="方正黑体_GBK"/>
        <charset val="134"/>
      </rPr>
      <t xml:space="preserve">20101004403
</t>
    </r>
    <r>
      <rPr>
        <sz val="11.0"/>
        <color rgb="FF000000"/>
        <rFont val="方正黑体_GBK"/>
        <charset val="134"/>
      </rPr>
      <t>建筑市场管理员</t>
    </r>
    <phoneticPr fontId="0" type="noConversion"/>
  </si>
  <si>
    <t>罗丽娜</t>
  </si>
  <si>
    <t>1152013301029</t>
  </si>
  <si>
    <r>
      <rPr>
        <sz val="11.0"/>
        <color rgb="FF000000"/>
        <rFont val="方正黑体_GBK"/>
        <charset val="134"/>
      </rPr>
      <t xml:space="preserve">20101004404
</t>
    </r>
    <r>
      <rPr>
        <sz val="11.0"/>
        <color rgb="FF000000"/>
        <rFont val="方正黑体_GBK"/>
        <charset val="134"/>
      </rPr>
      <t>会计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</si>
</sst>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0_ 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¥* #,##0_ ;_ ¥* -#,##0_ ;_ ¥* &quot;-&quot;_ ;_ @_ "/>
    <numFmt numFmtId="182" formatCode="_ &quot;¥&quot;* #,##0_ ;_ &quot;¥&quot;* \-#,##0_ ;_ &quot;¥&quot;* &quot;-&quot;_ ;_ @_ "/>
    <numFmt numFmtId="183" formatCode="_ * #,##0_ ;_ * -#,##0_ ;_ * &quot;-&quot;_ ;_ @_ "/>
  </numFmts>
  <fonts count="43" x14ac:knownFonts="43">
    <font>
      <sz val="11.0"/>
      <color rgb="FF000000"/>
      <name val="宋体"/>
      <charset val="134"/>
    </font>
    <font>
      <sz val="11.0"/>
      <name val="宋体"/>
      <charset val="134"/>
    </font>
    <font>
      <sz val="10.0"/>
      <color rgb="FF000000"/>
      <name val="宋体"/>
      <charset val="134"/>
    </font>
    <font>
      <sz val="20.0"/>
      <color rgb="FF000000"/>
      <name val="方正小标宋_GBK"/>
      <charset val="134"/>
      <b/>
    </font>
    <font>
      <sz val="10.0"/>
      <color rgb="FF000000"/>
      <name val="黑体"/>
      <charset val="134"/>
    </font>
    <font>
      <sz val="11.0"/>
      <color rgb="FF000000"/>
      <name val="方正黑体_GBK"/>
      <charset val="134"/>
    </font>
    <font>
      <sz val="10.0"/>
      <color rgb="FF000000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文泉驿微米黑"/>
      <charset val="134"/>
    </font>
    <font>
      <sz val="12.0"/>
      <color rgb="FF006100"/>
      <name val="文泉驿微米黑"/>
      <charset val="134"/>
    </font>
    <font>
      <sz val="12.0"/>
      <color rgb="FF9C6500"/>
      <name val="文泉驿微米黑"/>
      <charset val="134"/>
    </font>
    <font>
      <sz val="12.0"/>
      <color rgb="FFFA7D00"/>
      <name val="文泉驿微米黑"/>
      <charset val="134"/>
      <b/>
    </font>
    <font>
      <sz val="12.0"/>
      <color rgb="FFFFFFFF"/>
      <name val="文泉驿微米黑"/>
      <charset val="134"/>
      <b/>
    </font>
    <font>
      <sz val="12.0"/>
      <color rgb="FF7F7F7F"/>
      <name val="文泉驿微米黑"/>
      <charset val="134"/>
      <i/>
    </font>
    <font>
      <sz val="12.0"/>
      <color rgb="FFFF0000"/>
      <name val="文泉驿微米黑"/>
      <charset val="134"/>
    </font>
    <font>
      <sz val="12.0"/>
      <color rgb="FFFA7D00"/>
      <name val="文泉驿微米黑"/>
      <charset val="134"/>
    </font>
    <font>
      <sz val="12.0"/>
      <color rgb="FF3F3F3F"/>
      <name val="文泉驿微米黑"/>
      <charset val="134"/>
      <b/>
    </font>
    <font>
      <sz val="12.0"/>
      <color rgb="FF3F3F76"/>
      <name val="文泉驿微米黑"/>
      <charset val="134"/>
    </font>
    <font>
      <sz val="18.0"/>
      <color rgb="FF1F497D"/>
      <name val="文泉驿微米黑"/>
      <charset val="134"/>
    </font>
    <font>
      <sz val="15.0"/>
      <color rgb="FF1F497D"/>
      <name val="文泉驿微米黑"/>
      <charset val="134"/>
      <b/>
    </font>
    <font>
      <sz val="13.0"/>
      <color rgb="FF1F497D"/>
      <name val="文泉驿微米黑"/>
      <charset val="134"/>
      <b/>
    </font>
    <font>
      <sz val="11.0"/>
      <color rgb="FF1F497D"/>
      <name val="文泉驿微米黑"/>
      <charset val="134"/>
      <b/>
    </font>
    <font>
      <sz val="12.0"/>
      <color rgb="FF000000"/>
      <name val="文泉驿微米黑"/>
      <charset val="134"/>
      <b/>
    </font>
    <font>
      <sz val="12.0"/>
      <color rgb="FF000000"/>
      <name val="文泉驿微米黑"/>
      <charset val="134"/>
    </font>
    <font>
      <sz val="12.0"/>
      <color rgb="FFFFFFFF"/>
      <name val="文泉驿微米黑"/>
      <charset val="134"/>
    </font>
    <font>
      <sz val="11.0"/>
      <color rgb="FF000000"/>
      <name val="宋体"/>
      <charset val="134"/>
    </font>
  </fonts>
  <fills count="66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2">
    <xf numFmtId="0" fontId="0" fillId="0" borderId="0" applyAlignment="1"/>
    <xf numFmtId="0" fontId="0" fillId="0" borderId="0" applyAlignment="1">
      <alignment vertical="center"/>
    </xf>
  </cellStyleXfs>
  <cellXfs count="117">
    <xf numFmtId="0" fontId="0" fillId="0" borderId="0" applyAlignment="1" xfId="0"/>
    <xf numFmtId="0" fontId="0" fillId="0" borderId="0" applyAlignment="1" xfId="0"/>
    <xf numFmtId="0" fontId="0" fillId="0" borderId="0" applyAlignment="1" xfId="0">
      <alignment wrapText="1"/>
    </xf>
    <xf numFmtId="0" fontId="0" fillId="0" borderId="0" applyAlignment="1" xfId="0">
      <alignment horizontal="center" vertical="center" wrapText="1"/>
    </xf>
    <xf numFmtId="0" fontId="1" applyFont="1" fillId="0" borderId="0" applyAlignment="1" xfId="0">
      <alignment wrapText="1"/>
    </xf>
    <xf numFmtId="0" fontId="0" fillId="0" borderId="0" applyAlignment="1" xfId="0">
      <alignment horizontal="center" wrapText="1"/>
    </xf>
    <xf numFmtId="176" applyNumberFormat="1" fontId="0" fillId="0" borderId="0" applyAlignment="1" xfId="0">
      <alignment wrapText="1"/>
    </xf>
    <xf numFmtId="0" fontId="2" applyFont="1" fillId="0" borderId="0" applyAlignment="1" xfId="0">
      <alignment wrapText="1"/>
    </xf>
    <xf numFmtId="0" fontId="3" applyFont="1" fillId="3" applyFill="1" borderId="0" applyAlignment="1" xfId="0">
      <alignment horizontal="center" vertical="center" wrapText="1"/>
    </xf>
    <xf numFmtId="0" fontId="4" applyFont="1" fillId="3" applyFill="1" borderId="1" applyBorder="1" applyAlignment="1" xfId="0">
      <alignment horizontal="center" vertical="center" wrapText="1"/>
    </xf>
    <xf numFmtId="0" fontId="0" fillId="3" applyFill="1" borderId="2" applyBorder="1" applyAlignment="1" xfId="0">
      <alignment horizontal="center" vertical="center"/>
    </xf>
    <xf numFmtId="0" fontId="0" fillId="3" applyFill="1" borderId="3" applyBorder="1" applyAlignment="1" xfId="0">
      <alignment horizontal="center" vertical="center" wrapText="1"/>
    </xf>
    <xf numFmtId="0" fontId="5" applyFont="1" fillId="3" applyFill="1" borderId="4" applyBorder="1" applyAlignment="1" xfId="0">
      <alignment horizontal="center" vertical="center" wrapText="1"/>
    </xf>
    <xf numFmtId="176" applyNumberFormat="1" fontId="0" fillId="3" applyFill="1" borderId="5" applyBorder="1" applyAlignment="1" xfId="0">
      <alignment horizontal="center" vertical="center"/>
    </xf>
    <xf numFmtId="176" applyNumberFormat="1" fontId="0" fillId="3" applyFill="1" borderId="6" applyBorder="1" applyAlignment="1" xfId="0">
      <alignment horizontal="center" vertical="center" wrapText="1"/>
    </xf>
    <xf numFmtId="176" applyNumberFormat="1" fontId="4" applyFont="1" fillId="3" applyFill="1" borderId="7" applyBorder="1" applyAlignment="1" xfId="0">
      <alignment horizontal="center" vertical="center" wrapText="1"/>
    </xf>
    <xf numFmtId="0" fontId="0" fillId="3" applyFill="1" borderId="0" applyAlignment="1" xfId="0">
      <alignment wrapText="1"/>
    </xf>
    <xf numFmtId="0" fontId="6" applyFont="1" fillId="3" applyFill="1" borderId="8" applyBorder="1" applyAlignment="1" xfId="0">
      <alignment horizontal="center" vertical="center" wrapText="1"/>
    </xf>
    <xf numFmtId="0" fontId="0" fillId="0" borderId="0" applyAlignment="1" xfId="0"/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0" applyAlignment="1" xfId="0">
      <alignment vertical="center"/>
    </xf>
    <xf numFmtId="0" fontId="0" fillId="4" applyFill="1" borderId="9" applyBorder="1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10" applyBorder="1" applyAlignment="1" xfId="0">
      <alignment vertical="center"/>
    </xf>
    <xf numFmtId="0" fontId="13" applyFont="1" fillId="0" borderId="11" applyBorder="1" applyAlignment="1" xfId="0">
      <alignment vertical="center"/>
    </xf>
    <xf numFmtId="0" fontId="14" applyFont="1" fillId="0" borderId="12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5" applyFill="1" borderId="13" applyBorder="1" applyAlignment="1" xfId="0">
      <alignment vertical="center"/>
    </xf>
    <xf numFmtId="0" fontId="16" applyFont="1" fillId="6" applyFill="1" borderId="14" applyBorder="1" applyAlignment="1" xfId="0">
      <alignment vertical="center"/>
    </xf>
    <xf numFmtId="0" fontId="17" applyFont="1" fillId="6" applyFill="1" borderId="15" applyBorder="1" applyAlignment="1" xfId="0">
      <alignment vertical="center"/>
    </xf>
    <xf numFmtId="0" fontId="18" applyFont="1" fillId="7" applyFill="1" borderId="16" applyBorder="1" applyAlignment="1" xfId="0">
      <alignment vertical="center"/>
    </xf>
    <xf numFmtId="0" fontId="19" applyFont="1" fillId="0" borderId="17" applyBorder="1" applyAlignment="1" xfId="0">
      <alignment vertical="center"/>
    </xf>
    <xf numFmtId="0" fontId="20" applyFont="1" fillId="0" borderId="18" applyBorder="1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23" applyFont="1" fillId="10" applyFill="1" borderId="0" applyAlignment="1" xfId="0">
      <alignment vertical="center"/>
    </xf>
    <xf numFmtId="0" fontId="24" applyFont="1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0" fillId="13" applyFill="1" borderId="0" applyAlignment="1" xfId="0">
      <alignment vertical="center"/>
    </xf>
    <xf numFmtId="0" fontId="24" applyFont="1" fillId="14" applyFill="1" borderId="0" applyAlignment="1" xfId="0">
      <alignment vertical="center"/>
    </xf>
    <xf numFmtId="0" fontId="24" applyFont="1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0" fillId="17" applyFill="1" borderId="0" applyAlignment="1" xfId="0">
      <alignment vertical="center"/>
    </xf>
    <xf numFmtId="0" fontId="24" applyFont="1" fillId="18" applyFill="1" borderId="0" applyAlignment="1" xfId="0">
      <alignment vertical="center"/>
    </xf>
    <xf numFmtId="0" fontId="24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24" applyFont="1" fillId="22" applyFill="1" borderId="0" applyAlignment="1" xfId="0">
      <alignment vertical="center"/>
    </xf>
    <xf numFmtId="0" fontId="24" applyFont="1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24" applyFont="1" fillId="26" applyFill="1" borderId="0" applyAlignment="1" xfId="0">
      <alignment vertical="center"/>
    </xf>
    <xf numFmtId="0" fontId="24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24" applyFont="1" fillId="30" applyFill="1" borderId="0" applyAlignment="1" xfId="0">
      <alignment vertical="center"/>
    </xf>
    <xf numFmtId="0" fontId="24" applyFont="1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0" fillId="33" applyFill="1" borderId="0" applyAlignment="1" xfId="0">
      <alignment vertical="center"/>
    </xf>
    <xf numFmtId="0" fontId="24" applyFont="1" fillId="34" applyFill="1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/>
    <xf numFmtId="0" fontId="3" applyFont="1" fillId="3" applyFill="1" borderId="0" applyAlignment="1" xfId="0">
      <alignment horizontal="center" vertical="center" wrapText="1"/>
    </xf>
    <xf numFmtId="0" fontId="25" applyFont="1" fillId="35" applyFill="1" borderId="0" applyAlignment="1" xfId="0"/>
    <xf numFmtId="0" fontId="26" applyFont="1" fillId="36" applyFill="1" borderId="0" applyAlignment="1" xfId="0"/>
    <xf numFmtId="0" fontId="27" applyFont="1" fillId="37" applyFill="1" borderId="0" applyAlignment="1" xfId="0"/>
    <xf numFmtId="0" fontId="28" applyFont="1" fillId="38" applyFill="1" borderId="19" applyBorder="1" applyAlignment="1" xfId="0"/>
    <xf numFmtId="0" fontId="29" applyFont="1" fillId="39" applyFill="1" borderId="20" applyBorder="1" applyAlignment="1" xfId="0"/>
    <xf numFmtId="0" fontId="30" applyFont="1" fillId="0" borderId="0" applyAlignment="1" xfId="0"/>
    <xf numFmtId="0" fontId="31" applyFont="1" fillId="0" borderId="0" applyAlignment="1" xfId="0"/>
    <xf numFmtId="0" fontId="32" applyFont="1" fillId="0" borderId="21" applyBorder="1" applyAlignment="1" xfId="0"/>
    <xf numFmtId="0" fontId="33" applyFont="1" fillId="38" applyFill="1" borderId="22" applyBorder="1" applyAlignment="1" xfId="0"/>
    <xf numFmtId="0" fontId="34" applyFont="1" fillId="40" applyFill="1" borderId="23" applyBorder="1" applyAlignment="1" xfId="0"/>
    <xf numFmtId="0" fontId="0" fillId="41" applyFill="1" borderId="24" applyBorder="1" applyAlignment="1" xfId="0"/>
    <xf numFmtId="0" fontId="35" applyFont="1" fillId="0" borderId="0" applyAlignment="1" xfId="0"/>
    <xf numFmtId="0" fontId="36" applyFont="1" fillId="0" borderId="25" applyBorder="1" applyAlignment="1" xfId="0"/>
    <xf numFmtId="0" fontId="37" applyFont="1" fillId="0" borderId="26" applyBorder="1" applyAlignment="1" xfId="0"/>
    <xf numFmtId="0" fontId="38" applyFont="1" fillId="0" borderId="27" applyBorder="1" applyAlignment="1" xfId="0"/>
    <xf numFmtId="0" fontId="38" applyFont="1" fillId="0" borderId="0" applyAlignment="1" xfId="0"/>
    <xf numFmtId="0" fontId="39" applyFont="1" fillId="0" borderId="28" applyBorder="1" applyAlignment="1" xfId="0"/>
    <xf numFmtId="0" fontId="40" applyFont="1" fillId="42" applyFill="1" borderId="0" applyAlignment="1" xfId="0"/>
    <xf numFmtId="0" fontId="40" applyFont="1" fillId="43" applyFill="1" borderId="0" applyAlignment="1" xfId="0"/>
    <xf numFmtId="0" fontId="40" applyFont="1" fillId="44" applyFill="1" borderId="0" applyAlignment="1" xfId="0"/>
    <xf numFmtId="0" fontId="40" applyFont="1" fillId="45" applyFill="1" borderId="0" applyAlignment="1" xfId="0"/>
    <xf numFmtId="0" fontId="40" applyFont="1" fillId="46" applyFill="1" borderId="0" applyAlignment="1" xfId="0"/>
    <xf numFmtId="0" fontId="40" applyFont="1" fillId="47" applyFill="1" borderId="0" applyAlignment="1" xfId="0"/>
    <xf numFmtId="0" fontId="40" applyFont="1" fillId="48" applyFill="1" borderId="0" applyAlignment="1" xfId="0"/>
    <xf numFmtId="0" fontId="40" applyFont="1" fillId="49" applyFill="1" borderId="0" applyAlignment="1" xfId="0"/>
    <xf numFmtId="0" fontId="40" applyFont="1" fillId="50" applyFill="1" borderId="0" applyAlignment="1" xfId="0"/>
    <xf numFmtId="0" fontId="40" applyFont="1" fillId="51" applyFill="1" borderId="0" applyAlignment="1" xfId="0"/>
    <xf numFmtId="0" fontId="40" applyFont="1" fillId="52" applyFill="1" borderId="0" applyAlignment="1" xfId="0"/>
    <xf numFmtId="0" fontId="40" applyFont="1" fillId="53" applyFill="1" borderId="0" applyAlignment="1" xfId="0"/>
    <xf numFmtId="0" fontId="41" applyFont="1" fillId="54" applyFill="1" borderId="0" applyAlignment="1" xfId="0"/>
    <xf numFmtId="0" fontId="41" applyFont="1" fillId="55" applyFill="1" borderId="0" applyAlignment="1" xfId="0"/>
    <xf numFmtId="0" fontId="41" applyFont="1" fillId="56" applyFill="1" borderId="0" applyAlignment="1" xfId="0"/>
    <xf numFmtId="0" fontId="41" applyFont="1" fillId="57" applyFill="1" borderId="0" applyAlignment="1" xfId="0"/>
    <xf numFmtId="0" fontId="41" applyFont="1" fillId="58" applyFill="1" borderId="0" applyAlignment="1" xfId="0"/>
    <xf numFmtId="0" fontId="41" applyFont="1" fillId="59" applyFill="1" borderId="0" applyAlignment="1" xfId="0"/>
    <xf numFmtId="0" fontId="41" applyFont="1" fillId="60" applyFill="1" borderId="0" applyAlignment="1" xfId="0"/>
    <xf numFmtId="0" fontId="41" applyFont="1" fillId="61" applyFill="1" borderId="0" applyAlignment="1" xfId="0"/>
    <xf numFmtId="0" fontId="41" applyFont="1" fillId="62" applyFill="1" borderId="0" applyAlignment="1" xfId="0"/>
    <xf numFmtId="0" fontId="41" applyFont="1" fillId="63" applyFill="1" borderId="0" applyAlignment="1" xfId="0"/>
    <xf numFmtId="0" fontId="41" applyFont="1" fillId="64" applyFill="1" borderId="0" applyAlignment="1" xfId="0"/>
    <xf numFmtId="0" fontId="41" applyFont="1" fillId="65" applyFill="1" borderId="0" applyAlignment="1" xfId="0"/>
    <xf numFmtId="179" applyNumberFormat="1" fontId="0" fillId="0" borderId="0" applyAlignment="1" xfId="0"/>
    <xf numFmtId="178" applyNumberFormat="1" fontId="0" fillId="0" borderId="0" applyAlignment="1" xfId="0"/>
    <xf numFmtId="182" applyNumberFormat="1" fontId="0" fillId="0" borderId="0" applyAlignment="1" xfId="0"/>
    <xf numFmtId="177" applyNumberFormat="1" fontId="0" fillId="0" borderId="0" applyAlignment="1" xfId="0"/>
    <xf numFmtId="183" applyNumberFormat="1" fontId="0" fillId="0" borderId="0" applyAlignment="1" xfId="0"/>
    <xf numFmtId="0" fontId="0" fillId="0" borderId="0" applyAlignment="1" xfId="0"/>
  </cellXfs>
  <cellStyles count="2">
    <cellStyle name="常规" xfId="0" builtinId="0"/>
    <cellStyle name="常规 3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3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T11"/>
  <sheetViews>
    <sheetView tabSelected="1" view="pageBreakPreview" zoomScale="100" topLeftCell="A1" workbookViewId="0">
      <selection activeCell="G3" activeCellId="0" sqref="G3:T11"/>
    </sheetView>
  </sheetViews>
  <sheetFormatPr defaultRowHeight="12.75" defaultColWidth="9.000137329101562" x14ac:dyDescent="0.15"/>
  <cols>
    <col min="1" max="1" width="7.0" customWidth="1" style="2"/>
    <col min="2" max="2" width="9.0" style="2"/>
    <col min="3" max="3" width="16.875" customWidth="1" style="2"/>
    <col min="4" max="4" width="11.75" customWidth="1" style="2"/>
    <col min="5" max="5" width="15.375" customWidth="1" style="2"/>
    <col min="6" max="6" width="7.375" customWidth="1" style="2"/>
    <col min="7" max="7" width="9.125" customWidth="1" style="2"/>
    <col min="8" max="8" width="8.125" customWidth="1" style="2"/>
    <col min="9" max="9" width="9.0" style="2"/>
    <col min="10" max="10" width="6.25" customWidth="1" style="4"/>
    <col min="11" max="11" width="8.625" customWidth="1" style="5"/>
    <col min="12" max="12" width="7.375" customWidth="1" style="6"/>
    <col min="13" max="14" width="7.625" customWidth="1" style="6"/>
    <col min="15" max="16" width="9.0" style="6"/>
    <col min="17" max="17" width="7.375" customWidth="1" style="5"/>
    <col min="18" max="18" width="7.375" customWidth="1" style="2"/>
    <col min="19" max="19" width="7.375" customWidth="1" style="7"/>
    <col min="20" max="20" width="7.375" customWidth="1" style="2"/>
    <col min="21" max="16384" width="9.0" style="2"/>
  </cols>
  <sheetData>
    <row r="1" s="2" customFormat="1" ht="54.0" customHeight="1" x14ac:dyDescent="0.15" spans="1:20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16"/>
    </row>
    <row r="2" s="2" customFormat="1" ht="63.75" customHeight="1" x14ac:dyDescent="0.15" spans="1:2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7" t="s">
        <v>17</v>
      </c>
      <c r="R2" s="17" t="s">
        <v>18</v>
      </c>
      <c r="S2" s="17" t="s">
        <v>19</v>
      </c>
      <c r="T2" s="17" t="s">
        <v>20</v>
      </c>
    </row>
    <row r="3" ht="46.0" customHeight="1" x14ac:dyDescent="0.15" spans="1:20">
      <c r="A3" s="10">
        <v>1</v>
      </c>
      <c r="B3" s="10" t="s">
        <v>21</v>
      </c>
      <c r="C3" s="10" t="s">
        <v>22</v>
      </c>
      <c r="D3" s="11" t="s">
        <v>23</v>
      </c>
      <c r="E3" s="12" t="s">
        <v>24</v>
      </c>
      <c r="F3" s="10">
        <v>204</v>
      </c>
      <c r="G3" s="13">
        <f>F3*(1/3)</f>
        <v>68</v>
      </c>
      <c r="H3" s="14"/>
      <c r="I3" s="13">
        <f>G3*0.3</f>
        <v>20.4</v>
      </c>
      <c r="J3" s="11">
        <v>84</v>
      </c>
      <c r="K3" s="13">
        <f>J3*0.4</f>
        <v>33.6</v>
      </c>
      <c r="L3" s="13">
        <f>I3+K3</f>
        <v>54</v>
      </c>
      <c r="M3" s="14">
        <v>81</v>
      </c>
      <c r="N3" s="14"/>
      <c r="O3" s="14">
        <f>M3*0.3</f>
        <v>24.3</v>
      </c>
      <c r="P3" s="14">
        <f>L3+O3</f>
        <v>78.3</v>
      </c>
      <c r="Q3" s="11">
        <v>1</v>
      </c>
      <c r="R3" s="11" t="s">
        <v>25</v>
      </c>
      <c r="S3" s="11" t="s">
        <v>25</v>
      </c>
      <c r="T3" s="10" t="s">
        <v>26</v>
      </c>
    </row>
    <row r="4" ht="54.0" customHeight="1" x14ac:dyDescent="0.15" spans="1:20">
      <c r="A4" s="10">
        <v>2</v>
      </c>
      <c r="B4" s="10" t="s">
        <v>27</v>
      </c>
      <c r="C4" s="10" t="s">
        <v>28</v>
      </c>
      <c r="D4" s="11" t="s">
        <v>29</v>
      </c>
      <c r="E4" s="12" t="s">
        <v>30</v>
      </c>
      <c r="F4" s="10">
        <v>218.5</v>
      </c>
      <c r="G4" s="13">
        <f>F4*(1/3)</f>
        <v>72.83333333333333</v>
      </c>
      <c r="H4" s="14">
        <f>G4*0.6</f>
        <v>43.699999999999996</v>
      </c>
      <c r="I4" s="11"/>
      <c r="J4" s="11"/>
      <c r="K4" s="14"/>
      <c r="L4" s="14"/>
      <c r="M4" s="14">
        <v>79.8</v>
      </c>
      <c r="N4" s="14">
        <f>M4*0.4</f>
        <v>31.92</v>
      </c>
      <c r="O4" s="14"/>
      <c r="P4" s="14">
        <f>H4+N4</f>
        <v>75.62</v>
      </c>
      <c r="Q4" s="11">
        <v>1</v>
      </c>
      <c r="R4" s="11" t="s">
        <v>25</v>
      </c>
      <c r="S4" s="11" t="s">
        <v>25</v>
      </c>
      <c r="T4" s="10" t="s">
        <v>26</v>
      </c>
    </row>
    <row r="5" ht="54.0" customHeight="1" x14ac:dyDescent="0.15" spans="1:20">
      <c r="A5" s="10">
        <v>3</v>
      </c>
      <c r="B5" s="10" t="s">
        <v>31</v>
      </c>
      <c r="C5" s="10" t="s">
        <v>32</v>
      </c>
      <c r="D5" s="11" t="s">
        <v>29</v>
      </c>
      <c r="E5" s="12" t="s">
        <v>33</v>
      </c>
      <c r="F5" s="10">
        <v>174.5</v>
      </c>
      <c r="G5" s="13">
        <f>F5*(1/3)</f>
        <v>58.166666666666664</v>
      </c>
      <c r="H5" s="14"/>
      <c r="I5" s="13">
        <f>G5*0.3</f>
        <v>17.45</v>
      </c>
      <c r="J5" s="11">
        <v>81</v>
      </c>
      <c r="K5" s="13">
        <f>J5*0.4</f>
        <v>32.4</v>
      </c>
      <c r="L5" s="13">
        <f>I5+K5</f>
        <v>49.849999999999994</v>
      </c>
      <c r="M5" s="14">
        <v>80.4</v>
      </c>
      <c r="N5" s="14"/>
      <c r="O5" s="14">
        <f>M5*0.3</f>
        <v>24.12</v>
      </c>
      <c r="P5" s="14">
        <f>L5+O5</f>
        <v>73.97</v>
      </c>
      <c r="Q5" s="11">
        <v>1</v>
      </c>
      <c r="R5" s="11" t="s">
        <v>25</v>
      </c>
      <c r="S5" s="11" t="s">
        <v>25</v>
      </c>
      <c r="T5" s="10" t="s">
        <v>26</v>
      </c>
    </row>
    <row r="6" ht="54.0" customHeight="1" x14ac:dyDescent="0.15" spans="1:20">
      <c r="A6" s="10">
        <v>4</v>
      </c>
      <c r="B6" s="10" t="s">
        <v>34</v>
      </c>
      <c r="C6" s="10" t="s">
        <v>35</v>
      </c>
      <c r="D6" s="11" t="s">
        <v>36</v>
      </c>
      <c r="E6" s="12" t="s">
        <v>37</v>
      </c>
      <c r="F6" s="10">
        <v>216.5</v>
      </c>
      <c r="G6" s="13">
        <f>F6*(1/3)</f>
        <v>72.16666666666666</v>
      </c>
      <c r="H6" s="14">
        <f>G6*0.6</f>
        <v>43.29999999999999</v>
      </c>
      <c r="I6" s="11"/>
      <c r="J6" s="11"/>
      <c r="K6" s="14"/>
      <c r="L6" s="14"/>
      <c r="M6" s="14">
        <v>84</v>
      </c>
      <c r="N6" s="14">
        <f>M6*0.4</f>
        <v>33.6</v>
      </c>
      <c r="O6" s="14"/>
      <c r="P6" s="14">
        <f>H6+N6</f>
        <v>76.89999999999999</v>
      </c>
      <c r="Q6" s="11">
        <v>1</v>
      </c>
      <c r="R6" s="11" t="s">
        <v>25</v>
      </c>
      <c r="S6" s="11" t="s">
        <v>25</v>
      </c>
      <c r="T6" s="10" t="s">
        <v>26</v>
      </c>
    </row>
    <row r="7" ht="54.0" customHeight="1" x14ac:dyDescent="0.15" spans="1:20">
      <c r="A7" s="10">
        <v>5</v>
      </c>
      <c r="B7" s="10" t="s">
        <v>38</v>
      </c>
      <c r="C7" s="10" t="s">
        <v>39</v>
      </c>
      <c r="D7" s="11" t="s">
        <v>36</v>
      </c>
      <c r="E7" s="12" t="s">
        <v>40</v>
      </c>
      <c r="F7" s="10">
        <v>193.5</v>
      </c>
      <c r="G7" s="13">
        <f>F7*(1/3)</f>
        <v>64.5</v>
      </c>
      <c r="H7" s="14"/>
      <c r="I7" s="13">
        <f>G7*0.3</f>
        <v>19.349999999999998</v>
      </c>
      <c r="J7" s="11">
        <v>80</v>
      </c>
      <c r="K7" s="13">
        <f>J7*0.4</f>
        <v>32</v>
      </c>
      <c r="L7" s="13">
        <f>I7+K7</f>
        <v>51.349999999999994</v>
      </c>
      <c r="M7" s="14">
        <v>78.6</v>
      </c>
      <c r="N7" s="14"/>
      <c r="O7" s="14">
        <f>M7*0.3</f>
        <v>23.58</v>
      </c>
      <c r="P7" s="14">
        <f>L7+O7</f>
        <v>74.92999999999999</v>
      </c>
      <c r="Q7" s="11">
        <v>1</v>
      </c>
      <c r="R7" s="11" t="s">
        <v>25</v>
      </c>
      <c r="S7" s="11" t="s">
        <v>25</v>
      </c>
      <c r="T7" s="10" t="s">
        <v>26</v>
      </c>
    </row>
    <row r="8" ht="39.75" customHeight="1" x14ac:dyDescent="0.15" spans="1:20">
      <c r="A8" s="10">
        <v>6</v>
      </c>
      <c r="B8" s="10" t="s">
        <v>41</v>
      </c>
      <c r="C8" s="10" t="s">
        <v>42</v>
      </c>
      <c r="D8" s="11" t="s">
        <v>43</v>
      </c>
      <c r="E8" s="12" t="s">
        <v>44</v>
      </c>
      <c r="F8" s="10">
        <v>197.5</v>
      </c>
      <c r="G8" s="13">
        <f>F8*(1/3)</f>
        <v>65.83333333333333</v>
      </c>
      <c r="H8" s="14"/>
      <c r="I8" s="13">
        <f>G8*0.3</f>
        <v>19.749999999999996</v>
      </c>
      <c r="J8" s="11">
        <v>79</v>
      </c>
      <c r="K8" s="13">
        <f>J8*0.4</f>
        <v>31.6</v>
      </c>
      <c r="L8" s="13">
        <f>I8+K8</f>
        <v>51.349999999999994</v>
      </c>
      <c r="M8" s="14">
        <v>82.2</v>
      </c>
      <c r="N8" s="14"/>
      <c r="O8" s="14">
        <f>M8*0.3</f>
        <v>24.66</v>
      </c>
      <c r="P8" s="14">
        <f>L8+O8</f>
        <v>76.00999999999999</v>
      </c>
      <c r="Q8" s="11">
        <v>1</v>
      </c>
      <c r="R8" s="11" t="s">
        <v>25</v>
      </c>
      <c r="S8" s="11" t="s">
        <v>25</v>
      </c>
      <c r="T8" s="10" t="s">
        <v>26</v>
      </c>
    </row>
    <row r="9" ht="36.0" customHeight="1" x14ac:dyDescent="0.15" spans="1:20">
      <c r="A9" s="10">
        <v>7</v>
      </c>
      <c r="B9" s="10" t="s">
        <v>45</v>
      </c>
      <c r="C9" s="10" t="s">
        <v>46</v>
      </c>
      <c r="D9" s="11" t="s">
        <v>43</v>
      </c>
      <c r="E9" s="12" t="s">
        <v>47</v>
      </c>
      <c r="F9" s="10">
        <v>196.5</v>
      </c>
      <c r="G9" s="13">
        <f>F9*(1/3)</f>
        <v>65.5</v>
      </c>
      <c r="H9" s="14"/>
      <c r="I9" s="13">
        <f>G9*0.3</f>
        <v>19.65</v>
      </c>
      <c r="J9" s="11">
        <v>76</v>
      </c>
      <c r="K9" s="13">
        <f>J9*0.4</f>
        <v>30.400000000000002</v>
      </c>
      <c r="L9" s="13">
        <f>I9+K9</f>
        <v>50.05</v>
      </c>
      <c r="M9" s="14">
        <v>84.2</v>
      </c>
      <c r="N9" s="14"/>
      <c r="O9" s="14">
        <f>M9*0.3</f>
        <v>25.26</v>
      </c>
      <c r="P9" s="14">
        <f>L9+O9</f>
        <v>75.31</v>
      </c>
      <c r="Q9" s="11">
        <v>1</v>
      </c>
      <c r="R9" s="11" t="s">
        <v>25</v>
      </c>
      <c r="S9" s="11" t="s">
        <v>25</v>
      </c>
      <c r="T9" s="10" t="s">
        <v>26</v>
      </c>
    </row>
    <row r="10" s="3" customFormat="1" ht="30.0" customHeight="1" x14ac:dyDescent="0.15" spans="1:20">
      <c r="A10" s="10">
        <v>8</v>
      </c>
      <c r="B10" s="10" t="s">
        <v>48</v>
      </c>
      <c r="C10" s="10" t="s">
        <v>49</v>
      </c>
      <c r="D10" s="11" t="s">
        <v>43</v>
      </c>
      <c r="E10" s="12" t="s">
        <v>50</v>
      </c>
      <c r="F10" s="10">
        <v>206</v>
      </c>
      <c r="G10" s="13">
        <f>F10*(1/3)</f>
        <v>68.66666666666666</v>
      </c>
      <c r="H10" s="14">
        <f>G10*0.6</f>
        <v>41.199999999999996</v>
      </c>
      <c r="I10" s="11"/>
      <c r="J10" s="11"/>
      <c r="K10" s="14"/>
      <c r="L10" s="14"/>
      <c r="M10" s="14">
        <v>82.4</v>
      </c>
      <c r="N10" s="14">
        <f>M10*0.4</f>
        <v>32.96</v>
      </c>
      <c r="O10" s="14"/>
      <c r="P10" s="14">
        <f>H10+N10</f>
        <v>74.16</v>
      </c>
      <c r="Q10" s="11">
        <v>1</v>
      </c>
      <c r="R10" s="11" t="s">
        <v>25</v>
      </c>
      <c r="S10" s="11" t="s">
        <v>25</v>
      </c>
      <c r="T10" s="10" t="s">
        <v>26</v>
      </c>
    </row>
    <row r="11" s="3" customFormat="1" ht="30.0" customHeight="1" x14ac:dyDescent="0.15" spans="1:20">
      <c r="A11" s="10">
        <v>9</v>
      </c>
      <c r="B11" s="10" t="s">
        <v>51</v>
      </c>
      <c r="C11" s="10" t="s">
        <v>52</v>
      </c>
      <c r="D11" s="11" t="s">
        <v>43</v>
      </c>
      <c r="E11" s="12" t="s">
        <v>53</v>
      </c>
      <c r="F11" s="10">
        <v>173</v>
      </c>
      <c r="G11" s="13">
        <f>F11*(1/3)</f>
        <v>57.666666666666664</v>
      </c>
      <c r="H11" s="14"/>
      <c r="I11" s="13">
        <f>G11*0.3</f>
        <v>17.299999999999997</v>
      </c>
      <c r="J11" s="11">
        <v>88</v>
      </c>
      <c r="K11" s="13">
        <f>J11*0.4</f>
        <v>35.2</v>
      </c>
      <c r="L11" s="13">
        <f>I11+K11</f>
        <v>52.5</v>
      </c>
      <c r="M11" s="14">
        <v>81.4</v>
      </c>
      <c r="N11" s="14"/>
      <c r="O11" s="14">
        <f>M11*0.3</f>
        <v>24.42</v>
      </c>
      <c r="P11" s="14">
        <f>L11+O11</f>
        <v>76.92</v>
      </c>
      <c r="Q11" s="11">
        <v>1</v>
      </c>
      <c r="R11" s="11" t="s">
        <v>25</v>
      </c>
      <c r="S11" s="11" t="s">
        <v>25</v>
      </c>
      <c r="T11" s="10" t="s">
        <v>26</v>
      </c>
    </row>
  </sheetData>
  <mergeCells count="1">
    <mergeCell ref="A1:S1"/>
  </mergeCells>
  <phoneticPr fontId="0" type="noConversion"/>
  <pageMargins left="0.7499062639521802" right="0.7499062639521802" top="0.9998749560258521" bottom="0.9998749560258521" header="0.49993747801292604" footer="0.49993747801292604"/>
  <pageSetup paperSize="9" scale="68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ysgz</cp:lastModifiedBy>
  <cp:revision>0</cp:revision>
  <dcterms:created xsi:type="dcterms:W3CDTF">2006-09-17T16:00:00Z</dcterms:created>
  <dcterms:modified xsi:type="dcterms:W3CDTF">2024-09-02T02:32:39Z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2052-12.1.0.15120</vt:lpwstr>
  </property>
  <property fmtid="{D5CDD505-2E9C-101B-9397-08002B2CF9AE}" pid="3" name="ICV">
    <vt:lpwstr>665242140F81419BAC834105BD8605AE_13</vt:lpwstr>
  </property>
  <property fmtid="{D5CDD505-2E9C-101B-9397-08002B2CF9AE}" pid="4" name="KSOReadingLayout">
    <vt:bool>true</vt:bool>
  </property>
</Properties>
</file>