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<sst xmlns="http://schemas.openxmlformats.org/spreadsheetml/2006/main" count="88" uniqueCount="45">
  <si>
    <t>贵阳市交通委员会委属事业单位2024年公开C类招聘工作人员拟聘人员名单（第二批）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</si>
  <si>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</si>
  <si>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</si>
  <si>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</si>
  <si>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</si>
  <si>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</si>
  <si>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</si>
  <si>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</si>
  <si>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笔试成绩40%</t>
  </si>
  <si>
    <t>试教成绩</t>
  </si>
  <si>
    <t>试教成绩60%</t>
  </si>
  <si>
    <t>笔试、试教成绩</t>
  </si>
  <si>
    <t>综合排名</t>
  </si>
  <si>
    <t>体检情况</t>
  </si>
  <si>
    <t>考察情况</t>
  </si>
  <si>
    <t>拟聘人员</t>
  </si>
  <si>
    <t>周家旭</t>
  </si>
  <si>
    <t>1152014905729</t>
  </si>
  <si>
    <t>贵阳市交通技工学校</t>
  </si>
  <si>
    <t>20101008001</t>
  </si>
  <si>
    <t>1</t>
  </si>
  <si>
    <t>合格</t>
  </si>
  <si>
    <t>是</t>
  </si>
  <si>
    <t>徐佳琪</t>
  </si>
  <si>
    <t>1152014904818</t>
  </si>
  <si>
    <t>20101008002</t>
  </si>
  <si>
    <t>王楠</t>
  </si>
  <si>
    <t>1152014901917</t>
  </si>
  <si>
    <t>2</t>
  </si>
  <si>
    <t>赵尚涛</t>
  </si>
  <si>
    <t>1152014901630</t>
  </si>
  <si>
    <t>3</t>
  </si>
  <si>
    <t>周成芳</t>
  </si>
  <si>
    <t>1152014902208</t>
  </si>
  <si>
    <t>4</t>
  </si>
  <si>
    <t>王怡然</t>
  </si>
  <si>
    <t>1152014900618</t>
  </si>
  <si>
    <t>20101008003</t>
  </si>
  <si>
    <t>邓宁</t>
  </si>
  <si>
    <t>1152014901413</t>
  </si>
  <si>
    <t>田欢</t>
  </si>
  <si>
    <t>1152014901815</t>
  </si>
  <si>
    <t>20101008004</t>
  </si>
  <si>
    <t>卢萍</t>
  </si>
  <si>
    <t>1152014907025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</si>
</sst>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A1" sqref="A1:O11"/>
    </sheetView>
  </sheetViews>
  <sheetFormatPr defaultColWidth="9" defaultRowHeight="13.5"/>
  <cols>
    <col min="1" max="1" width="7.375" style="1" customWidth="1"/>
    <col min="2" max="2" width="12.75" style="1" customWidth="1"/>
    <col min="3" max="3" width="18.25" style="1" customWidth="1"/>
    <col min="4" max="4" width="33.75" style="1" customWidth="1"/>
    <col min="5" max="5" width="16.25" style="1" customWidth="1"/>
    <col min="6" max="6" width="8.875" style="1" customWidth="1"/>
    <col min="7" max="7" width="10.5" style="3" customWidth="1"/>
    <col min="8" max="8" width="8.875" style="3" customWidth="1"/>
    <col min="9" max="9" width="9.75" style="3" customWidth="1"/>
    <col min="10" max="10" width="9.125" style="3" customWidth="1"/>
    <col min="11" max="11" width="9.625" style="4" customWidth="1"/>
    <col min="12" max="12" width="5.625" style="3" customWidth="1"/>
    <col min="13" max="13" width="9.125" style="4" customWidth="1"/>
    <col min="14" max="14" width="9.5" style="3" customWidth="1"/>
    <col min="15" max="15" width="13.625" style="3" customWidth="1"/>
    <col min="16" max="18" width="5.25" style="3" customWidth="1"/>
    <col min="19" max="16384" width="9" style="1"/>
  </cols>
  <sheetData>
    <row r="1" s="1" customFormat="1" ht="37.1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/>
      <c r="Q1" s="16"/>
      <c r="R1" s="16"/>
    </row>
    <row r="2" s="2" customFormat="1" ht="37.15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7" t="s">
        <v>13</v>
      </c>
      <c r="N2" s="17" t="s">
        <v>14</v>
      </c>
      <c r="O2" s="17" t="s">
        <v>15</v>
      </c>
    </row>
    <row r="3" s="1" customFormat="1" ht="37.15" customHeight="1" spans="1:15">
      <c r="A3" s="10">
        <v>1</v>
      </c>
      <c r="B3" s="11" t="s">
        <v>16</v>
      </c>
      <c r="C3" s="11" t="s">
        <v>17</v>
      </c>
      <c r="D3" s="12" t="s">
        <v>18</v>
      </c>
      <c r="E3" s="11" t="s">
        <v>19</v>
      </c>
      <c r="F3" s="13">
        <v>213</v>
      </c>
      <c r="G3" s="14">
        <f>F3/3</f>
        <v>71</v>
      </c>
      <c r="H3" s="15">
        <f>G3*0.4</f>
        <v>28.4</v>
      </c>
      <c r="I3" s="14">
        <v>81.33</v>
      </c>
      <c r="J3" s="15">
        <f>I3*0.6</f>
        <v>48.798</v>
      </c>
      <c r="K3" s="14">
        <f t="shared" ref="K3:K11" si="0">H3+J3</f>
        <v>77.198</v>
      </c>
      <c r="L3" s="18" t="s">
        <v>20</v>
      </c>
      <c r="M3" s="19" t="s">
        <v>21</v>
      </c>
      <c r="N3" s="20" t="s">
        <v>21</v>
      </c>
      <c r="O3" s="20" t="s">
        <v>22</v>
      </c>
    </row>
    <row r="4" s="1" customFormat="1" ht="37.15" customHeight="1" spans="1:15">
      <c r="A4" s="10">
        <v>2</v>
      </c>
      <c r="B4" s="11" t="s">
        <v>23</v>
      </c>
      <c r="C4" s="11" t="s">
        <v>24</v>
      </c>
      <c r="D4" s="12" t="s">
        <v>18</v>
      </c>
      <c r="E4" s="11" t="s">
        <v>25</v>
      </c>
      <c r="F4" s="13">
        <v>211.5</v>
      </c>
      <c r="G4" s="14">
        <f t="shared" ref="G4:G11" si="1">ROUND(F4/3,2)</f>
        <v>70.5</v>
      </c>
      <c r="H4" s="15">
        <f t="shared" ref="H4:H11" si="2">ROUND(G4*0.4,2)</f>
        <v>28.2</v>
      </c>
      <c r="I4" s="14">
        <v>86.33</v>
      </c>
      <c r="J4" s="15">
        <f t="shared" ref="J4:J11" si="3">ROUND(I4*0.6,2)</f>
        <v>51.8</v>
      </c>
      <c r="K4" s="14">
        <f t="shared" si="0"/>
        <v>80</v>
      </c>
      <c r="L4" s="18" t="s">
        <v>20</v>
      </c>
      <c r="M4" s="19" t="s">
        <v>21</v>
      </c>
      <c r="N4" s="20" t="s">
        <v>21</v>
      </c>
      <c r="O4" s="20" t="s">
        <v>22</v>
      </c>
    </row>
    <row r="5" s="1" customFormat="1" ht="37.15" customHeight="1" spans="1:15">
      <c r="A5" s="10">
        <v>3</v>
      </c>
      <c r="B5" s="11" t="s">
        <v>26</v>
      </c>
      <c r="C5" s="11" t="s">
        <v>27</v>
      </c>
      <c r="D5" s="12" t="s">
        <v>18</v>
      </c>
      <c r="E5" s="11" t="s">
        <v>25</v>
      </c>
      <c r="F5" s="13">
        <v>210.5</v>
      </c>
      <c r="G5" s="14">
        <f t="shared" si="1"/>
        <v>70.17</v>
      </c>
      <c r="H5" s="15">
        <f t="shared" si="2"/>
        <v>28.07</v>
      </c>
      <c r="I5" s="14">
        <v>84</v>
      </c>
      <c r="J5" s="15">
        <f t="shared" si="3"/>
        <v>50.4</v>
      </c>
      <c r="K5" s="14">
        <f t="shared" si="0"/>
        <v>78.47</v>
      </c>
      <c r="L5" s="18" t="s">
        <v>28</v>
      </c>
      <c r="M5" s="19" t="s">
        <v>21</v>
      </c>
      <c r="N5" s="20" t="s">
        <v>21</v>
      </c>
      <c r="O5" s="20" t="s">
        <v>22</v>
      </c>
    </row>
    <row r="6" s="1" customFormat="1" ht="37.15" customHeight="1" spans="1:15">
      <c r="A6" s="10">
        <v>4</v>
      </c>
      <c r="B6" s="11" t="s">
        <v>29</v>
      </c>
      <c r="C6" s="11" t="s">
        <v>30</v>
      </c>
      <c r="D6" s="12" t="s">
        <v>18</v>
      </c>
      <c r="E6" s="11" t="s">
        <v>25</v>
      </c>
      <c r="F6" s="13">
        <v>203.5</v>
      </c>
      <c r="G6" s="14">
        <f t="shared" si="1"/>
        <v>67.83</v>
      </c>
      <c r="H6" s="15">
        <f t="shared" si="2"/>
        <v>27.13</v>
      </c>
      <c r="I6" s="14">
        <v>85.33</v>
      </c>
      <c r="J6" s="15">
        <f t="shared" si="3"/>
        <v>51.2</v>
      </c>
      <c r="K6" s="14">
        <f t="shared" si="0"/>
        <v>78.33</v>
      </c>
      <c r="L6" s="18" t="s">
        <v>31</v>
      </c>
      <c r="M6" s="19" t="s">
        <v>21</v>
      </c>
      <c r="N6" s="20" t="s">
        <v>21</v>
      </c>
      <c r="O6" s="20" t="s">
        <v>22</v>
      </c>
    </row>
    <row r="7" s="1" customFormat="1" ht="37.15" customHeight="1" spans="1:15">
      <c r="A7" s="10">
        <v>5</v>
      </c>
      <c r="B7" s="11" t="s">
        <v>32</v>
      </c>
      <c r="C7" s="11" t="s">
        <v>33</v>
      </c>
      <c r="D7" s="12" t="s">
        <v>18</v>
      </c>
      <c r="E7" s="11" t="s">
        <v>25</v>
      </c>
      <c r="F7" s="13">
        <v>198.5</v>
      </c>
      <c r="G7" s="14">
        <f t="shared" si="1"/>
        <v>66.17</v>
      </c>
      <c r="H7" s="15">
        <f t="shared" si="2"/>
        <v>26.47</v>
      </c>
      <c r="I7" s="14">
        <v>85</v>
      </c>
      <c r="J7" s="15">
        <f t="shared" si="3"/>
        <v>51</v>
      </c>
      <c r="K7" s="14">
        <f t="shared" si="0"/>
        <v>77.47</v>
      </c>
      <c r="L7" s="18" t="s">
        <v>34</v>
      </c>
      <c r="M7" s="19" t="s">
        <v>21</v>
      </c>
      <c r="N7" s="20" t="s">
        <v>21</v>
      </c>
      <c r="O7" s="20" t="s">
        <v>22</v>
      </c>
    </row>
    <row r="8" s="1" customFormat="1" ht="37.15" customHeight="1" spans="1:15">
      <c r="A8" s="10">
        <v>6</v>
      </c>
      <c r="B8" s="11" t="s">
        <v>35</v>
      </c>
      <c r="C8" s="11" t="s">
        <v>36</v>
      </c>
      <c r="D8" s="12" t="s">
        <v>18</v>
      </c>
      <c r="E8" s="11" t="s">
        <v>37</v>
      </c>
      <c r="F8" s="13">
        <v>191</v>
      </c>
      <c r="G8" s="14">
        <f t="shared" si="1"/>
        <v>63.67</v>
      </c>
      <c r="H8" s="15">
        <f t="shared" si="2"/>
        <v>25.47</v>
      </c>
      <c r="I8" s="14">
        <v>85.1</v>
      </c>
      <c r="J8" s="15">
        <f t="shared" si="3"/>
        <v>51.06</v>
      </c>
      <c r="K8" s="14">
        <f t="shared" si="0"/>
        <v>76.53</v>
      </c>
      <c r="L8" s="18" t="s">
        <v>20</v>
      </c>
      <c r="M8" s="19" t="s">
        <v>21</v>
      </c>
      <c r="N8" s="20" t="s">
        <v>21</v>
      </c>
      <c r="O8" s="20" t="s">
        <v>22</v>
      </c>
    </row>
    <row r="9" s="1" customFormat="1" ht="37.15" customHeight="1" spans="1:15">
      <c r="A9" s="10">
        <v>7</v>
      </c>
      <c r="B9" s="11" t="s">
        <v>38</v>
      </c>
      <c r="C9" s="11" t="s">
        <v>39</v>
      </c>
      <c r="D9" s="12" t="s">
        <v>18</v>
      </c>
      <c r="E9" s="11" t="s">
        <v>37</v>
      </c>
      <c r="F9" s="13">
        <v>208</v>
      </c>
      <c r="G9" s="14">
        <f t="shared" si="1"/>
        <v>69.33</v>
      </c>
      <c r="H9" s="15">
        <f t="shared" si="2"/>
        <v>27.73</v>
      </c>
      <c r="I9" s="14">
        <v>79.33</v>
      </c>
      <c r="J9" s="15">
        <f t="shared" si="3"/>
        <v>47.6</v>
      </c>
      <c r="K9" s="14">
        <f t="shared" si="0"/>
        <v>75.33</v>
      </c>
      <c r="L9" s="18" t="s">
        <v>31</v>
      </c>
      <c r="M9" s="19" t="s">
        <v>21</v>
      </c>
      <c r="N9" s="20" t="s">
        <v>21</v>
      </c>
      <c r="O9" s="20" t="s">
        <v>22</v>
      </c>
    </row>
    <row r="10" s="1" customFormat="1" ht="37.15" customHeight="1" spans="1:15">
      <c r="A10" s="10">
        <v>8</v>
      </c>
      <c r="B10" s="11" t="s">
        <v>40</v>
      </c>
      <c r="C10" s="11" t="s">
        <v>41</v>
      </c>
      <c r="D10" s="12" t="s">
        <v>18</v>
      </c>
      <c r="E10" s="11" t="s">
        <v>42</v>
      </c>
      <c r="F10" s="13">
        <v>187</v>
      </c>
      <c r="G10" s="14">
        <f t="shared" si="1"/>
        <v>62.33</v>
      </c>
      <c r="H10" s="15">
        <f t="shared" si="2"/>
        <v>24.93</v>
      </c>
      <c r="I10" s="14">
        <v>81</v>
      </c>
      <c r="J10" s="15">
        <f t="shared" si="3"/>
        <v>48.6</v>
      </c>
      <c r="K10" s="14">
        <f t="shared" si="0"/>
        <v>73.53</v>
      </c>
      <c r="L10" s="18" t="s">
        <v>20</v>
      </c>
      <c r="M10" s="19" t="s">
        <v>21</v>
      </c>
      <c r="N10" s="20" t="s">
        <v>21</v>
      </c>
      <c r="O10" s="20" t="s">
        <v>22</v>
      </c>
    </row>
    <row r="11" s="1" customFormat="1" ht="37.15" customHeight="1" spans="1:15">
      <c r="A11" s="10">
        <v>9</v>
      </c>
      <c r="B11" s="11" t="s">
        <v>43</v>
      </c>
      <c r="C11" s="11" t="s">
        <v>44</v>
      </c>
      <c r="D11" s="12" t="s">
        <v>18</v>
      </c>
      <c r="E11" s="11" t="s">
        <v>42</v>
      </c>
      <c r="F11" s="13">
        <v>174</v>
      </c>
      <c r="G11" s="14">
        <f t="shared" si="1"/>
        <v>58</v>
      </c>
      <c r="H11" s="15">
        <f t="shared" si="2"/>
        <v>23.2</v>
      </c>
      <c r="I11" s="14">
        <v>80</v>
      </c>
      <c r="J11" s="15">
        <f t="shared" si="3"/>
        <v>48</v>
      </c>
      <c r="K11" s="14">
        <f t="shared" si="0"/>
        <v>71.2</v>
      </c>
      <c r="L11" s="18" t="s">
        <v>31</v>
      </c>
      <c r="M11" s="19" t="s">
        <v>21</v>
      </c>
      <c r="N11" s="20" t="s">
        <v>21</v>
      </c>
      <c r="O11" s="20" t="s">
        <v>22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杜宁馨</dc:creator>
  <cp:lastModifiedBy>断尾的猫</cp:lastModifiedBy>
  <dcterms:created xsi:type="dcterms:W3CDTF">2024-08-02T08:42:00Z</dcterms:created>
  <dcterms:modified xsi:type="dcterms:W3CDTF">2024-08-02T09:23:12Z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A4D2C8A05D7A467989F6177C7E935C85_13</vt:lpwstr>
  </property>
</Properties>
</file>