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<sst xmlns="http://schemas.openxmlformats.org/spreadsheetml/2006/main" count="82" uniqueCount="56">
  <si>
    <t>贵阳市交通委员会委属事业单位2024年公开招聘B类岗位工作人员面试成绩及进入体检环节人员名单</t>
  </si>
  <si>
    <t>序号</t>
  </si>
  <si>
    <t>姓名</t>
  </si>
  <si>
    <t>准考证号</t>
  </si>
  <si>
    <t>单位</t>
  </si>
  <si>
    <t>报考岗位及代码</t>
  </si>
  <si>
    <t>笔试成绩</t>
  </si>
  <si>
    <t>笔试成绩（百分制）</t>
  </si>
  <si>
    <t>笔试成绩30%</t>
  </si>
  <si>
    <t>专业测试成绩</t>
  </si>
  <si>
    <t>专业测试成绩40%</t>
  </si>
  <si>
    <t>笔试、专业测试成绩</t>
  </si>
  <si>
    <t>面试成绩</t>
  </si>
  <si>
    <t>面试成绩30%</t>
  </si>
  <si>
    <t>笔试、专业测试、面试成绩</t>
  </si>
  <si>
    <t>综合排名</t>
  </si>
  <si>
    <t>是否进入体检</t>
  </si>
  <si>
    <t>备注</t>
  </si>
  <si>
    <t>赵久欢</t>
  </si>
  <si>
    <t>1152014902607</t>
  </si>
  <si>
    <t>贵阳市交通基础设施建设服务中心</t>
  </si>
  <si>
    <t>20101008101</t>
  </si>
  <si>
    <t>1</t>
  </si>
  <si>
    <t>是</t>
  </si>
  <si>
    <t>谭力韬</t>
  </si>
  <si>
    <t>1152014905121</t>
  </si>
  <si>
    <t>2</t>
  </si>
  <si>
    <t>罗华宇</t>
  </si>
  <si>
    <t>1152014901610</t>
  </si>
  <si>
    <t>3</t>
  </si>
  <si>
    <t>汪燕</t>
  </si>
  <si>
    <t>1152014901121</t>
  </si>
  <si>
    <t>4</t>
  </si>
  <si>
    <t>孙鹏</t>
  </si>
  <si>
    <t>1152014904121</t>
  </si>
  <si>
    <t>5</t>
  </si>
  <si>
    <t>李云飞</t>
  </si>
  <si>
    <t>1152014904528</t>
  </si>
  <si>
    <t>6</t>
  </si>
  <si>
    <t>施铄</t>
  </si>
  <si>
    <t>1152014901018</t>
  </si>
  <si>
    <t>7</t>
  </si>
  <si>
    <t>李晶涛</t>
  </si>
  <si>
    <t>1152014905427</t>
  </si>
  <si>
    <t>8</t>
  </si>
  <si>
    <t>刘瑶</t>
  </si>
  <si>
    <t>1152014901315</t>
  </si>
  <si>
    <t>缺考</t>
  </si>
  <si>
    <t>唐成林</t>
  </si>
  <si>
    <t>1152014901803</t>
  </si>
  <si>
    <t>贵阳市交通发展研究中心</t>
  </si>
  <si>
    <t>20101008302</t>
  </si>
  <si>
    <t>黄劲豪</t>
  </si>
  <si>
    <t>1152014904309</t>
  </si>
  <si>
    <t>林旭</t>
  </si>
  <si>
    <t>1152014906905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</si>
</sst>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0"/>
      <color rgb="FFFF0000"/>
      <name val="宋体"/>
      <charset val="134"/>
    </font>
    <font>
      <b/>
      <sz val="1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4"/>
  <sheetViews>
    <sheetView tabSelected="1" zoomScale="85" zoomScaleNormal="85" workbookViewId="0">
      <selection activeCell="L4" sqref="L4"/>
    </sheetView>
  </sheetViews>
  <sheetFormatPr defaultColWidth="9" defaultRowHeight="13.5"/>
  <cols>
    <col min="1" max="1" width="4.44166666666667" style="1" customWidth="1"/>
    <col min="2" max="2" width="9" style="1"/>
    <col min="3" max="3" width="14.4416666666667" style="1" customWidth="1"/>
    <col min="4" max="4" width="31.625" style="1" customWidth="1"/>
    <col min="5" max="5" width="16.2166666666667" style="1" customWidth="1"/>
    <col min="6" max="6" width="10.2166666666667" style="1" customWidth="1"/>
    <col min="7" max="7" width="10.2166666666667" style="3" customWidth="1"/>
    <col min="8" max="8" width="10.2166666666667" style="4" customWidth="1"/>
    <col min="9" max="9" width="9" style="3"/>
    <col min="10" max="10" width="9" style="4"/>
    <col min="11" max="14" width="9" style="5"/>
    <col min="15" max="15" width="9.875" style="3" customWidth="1"/>
    <col min="16" max="17" width="8.225" style="3" customWidth="1"/>
    <col min="18" max="16384" width="9" style="1"/>
  </cols>
  <sheetData>
    <row r="1" s="1" customFormat="1" ht="37.2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="2" customFormat="1" ht="37.05" customHeight="1" spans="1:17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8" t="s">
        <v>8</v>
      </c>
      <c r="I2" s="9" t="s">
        <v>9</v>
      </c>
      <c r="J2" s="8" t="s">
        <v>10</v>
      </c>
      <c r="K2" s="13" t="s">
        <v>11</v>
      </c>
      <c r="L2" s="9" t="s">
        <v>12</v>
      </c>
      <c r="M2" s="13" t="s">
        <v>13</v>
      </c>
      <c r="N2" s="9" t="s">
        <v>14</v>
      </c>
      <c r="O2" s="9" t="s">
        <v>15</v>
      </c>
      <c r="P2" s="14" t="s">
        <v>16</v>
      </c>
      <c r="Q2" s="14" t="s">
        <v>17</v>
      </c>
    </row>
    <row r="3" s="1" customFormat="1" ht="37.05" customHeight="1" spans="1:17">
      <c r="A3" s="10">
        <v>1</v>
      </c>
      <c r="B3" s="10" t="s">
        <v>18</v>
      </c>
      <c r="C3" s="10" t="s">
        <v>19</v>
      </c>
      <c r="D3" s="10" t="s">
        <v>20</v>
      </c>
      <c r="E3" s="10" t="s">
        <v>21</v>
      </c>
      <c r="F3" s="11">
        <v>199</v>
      </c>
      <c r="G3" s="12">
        <f t="shared" ref="G3:G14" si="0">ROUND(F3/3,2)</f>
        <v>66.33</v>
      </c>
      <c r="H3" s="11">
        <f t="shared" ref="H3:H14" si="1">G3*0.3</f>
        <v>19.899</v>
      </c>
      <c r="I3" s="12">
        <v>79.65</v>
      </c>
      <c r="J3" s="11">
        <f t="shared" ref="J3:J14" si="2">I3*0.4</f>
        <v>31.86</v>
      </c>
      <c r="K3" s="15">
        <f t="shared" ref="K3:K14" si="3">H3+J3</f>
        <v>51.759</v>
      </c>
      <c r="L3" s="16">
        <v>87.6</v>
      </c>
      <c r="M3" s="15">
        <f t="shared" ref="M3:M14" si="4">ROUND(L3*0.3,2)</f>
        <v>26.28</v>
      </c>
      <c r="N3" s="11">
        <f t="shared" ref="N3:N14" si="5">K3+M3</f>
        <v>78.039</v>
      </c>
      <c r="O3" s="17" t="s">
        <v>22</v>
      </c>
      <c r="P3" s="18" t="s">
        <v>23</v>
      </c>
      <c r="Q3" s="14"/>
    </row>
    <row r="4" s="1" customFormat="1" ht="37.05" customHeight="1" spans="1:17">
      <c r="A4" s="10">
        <v>2</v>
      </c>
      <c r="B4" s="10" t="s">
        <v>24</v>
      </c>
      <c r="C4" s="10" t="s">
        <v>25</v>
      </c>
      <c r="D4" s="10" t="s">
        <v>20</v>
      </c>
      <c r="E4" s="10" t="s">
        <v>21</v>
      </c>
      <c r="F4" s="11">
        <v>186.5</v>
      </c>
      <c r="G4" s="12">
        <f t="shared" si="0"/>
        <v>62.17</v>
      </c>
      <c r="H4" s="11">
        <f t="shared" si="1"/>
        <v>18.651</v>
      </c>
      <c r="I4" s="12">
        <v>80.28</v>
      </c>
      <c r="J4" s="11">
        <f t="shared" si="2"/>
        <v>32.112</v>
      </c>
      <c r="K4" s="15">
        <f t="shared" si="3"/>
        <v>50.763</v>
      </c>
      <c r="L4" s="16">
        <v>84</v>
      </c>
      <c r="M4" s="15">
        <f t="shared" si="4"/>
        <v>25.2</v>
      </c>
      <c r="N4" s="11">
        <f t="shared" si="5"/>
        <v>75.963</v>
      </c>
      <c r="O4" s="17" t="s">
        <v>26</v>
      </c>
      <c r="P4" s="18" t="s">
        <v>23</v>
      </c>
      <c r="Q4" s="14"/>
    </row>
    <row r="5" s="1" customFormat="1" ht="37.05" customHeight="1" spans="1:18">
      <c r="A5" s="10">
        <v>3</v>
      </c>
      <c r="B5" s="10" t="s">
        <v>27</v>
      </c>
      <c r="C5" s="10" t="s">
        <v>28</v>
      </c>
      <c r="D5" s="10" t="s">
        <v>20</v>
      </c>
      <c r="E5" s="10" t="s">
        <v>21</v>
      </c>
      <c r="F5" s="11">
        <v>219</v>
      </c>
      <c r="G5" s="12">
        <f t="shared" si="0"/>
        <v>73</v>
      </c>
      <c r="H5" s="11">
        <f t="shared" si="1"/>
        <v>21.9</v>
      </c>
      <c r="I5" s="12">
        <v>72.92</v>
      </c>
      <c r="J5" s="11">
        <f t="shared" si="2"/>
        <v>29.168</v>
      </c>
      <c r="K5" s="15">
        <f t="shared" si="3"/>
        <v>51.068</v>
      </c>
      <c r="L5" s="16">
        <v>78.4</v>
      </c>
      <c r="M5" s="15">
        <f t="shared" si="4"/>
        <v>23.52</v>
      </c>
      <c r="N5" s="11">
        <f t="shared" si="5"/>
        <v>74.588</v>
      </c>
      <c r="O5" s="17" t="s">
        <v>29</v>
      </c>
      <c r="P5" s="18" t="s">
        <v>23</v>
      </c>
      <c r="Q5" s="14"/>
      <c r="R5" s="19"/>
    </row>
    <row r="6" s="1" customFormat="1" ht="37.05" customHeight="1" spans="1:17">
      <c r="A6" s="10">
        <v>4</v>
      </c>
      <c r="B6" s="10" t="s">
        <v>30</v>
      </c>
      <c r="C6" s="10" t="s">
        <v>31</v>
      </c>
      <c r="D6" s="10" t="s">
        <v>20</v>
      </c>
      <c r="E6" s="10" t="s">
        <v>21</v>
      </c>
      <c r="F6" s="11">
        <v>205</v>
      </c>
      <c r="G6" s="12">
        <f t="shared" si="0"/>
        <v>68.33</v>
      </c>
      <c r="H6" s="11">
        <f t="shared" si="1"/>
        <v>20.499</v>
      </c>
      <c r="I6" s="12">
        <v>71.96</v>
      </c>
      <c r="J6" s="11">
        <f t="shared" si="2"/>
        <v>28.784</v>
      </c>
      <c r="K6" s="15">
        <f t="shared" si="3"/>
        <v>49.283</v>
      </c>
      <c r="L6" s="16">
        <v>80.8</v>
      </c>
      <c r="M6" s="15">
        <f t="shared" si="4"/>
        <v>24.24</v>
      </c>
      <c r="N6" s="11">
        <f t="shared" si="5"/>
        <v>73.523</v>
      </c>
      <c r="O6" s="17" t="s">
        <v>32</v>
      </c>
      <c r="P6" s="18"/>
      <c r="Q6" s="14"/>
    </row>
    <row r="7" s="1" customFormat="1" ht="37.05" customHeight="1" spans="1:17">
      <c r="A7" s="10">
        <v>5</v>
      </c>
      <c r="B7" s="10" t="s">
        <v>33</v>
      </c>
      <c r="C7" s="10" t="s">
        <v>34</v>
      </c>
      <c r="D7" s="10" t="s">
        <v>20</v>
      </c>
      <c r="E7" s="10" t="s">
        <v>21</v>
      </c>
      <c r="F7" s="11">
        <v>196.5</v>
      </c>
      <c r="G7" s="12">
        <f t="shared" si="0"/>
        <v>65.5</v>
      </c>
      <c r="H7" s="11">
        <f t="shared" si="1"/>
        <v>19.65</v>
      </c>
      <c r="I7" s="12">
        <v>74.44</v>
      </c>
      <c r="J7" s="11">
        <f t="shared" si="2"/>
        <v>29.776</v>
      </c>
      <c r="K7" s="15">
        <f t="shared" si="3"/>
        <v>49.426</v>
      </c>
      <c r="L7" s="16">
        <v>78.8</v>
      </c>
      <c r="M7" s="15">
        <f t="shared" si="4"/>
        <v>23.64</v>
      </c>
      <c r="N7" s="11">
        <f t="shared" si="5"/>
        <v>73.066</v>
      </c>
      <c r="O7" s="17" t="s">
        <v>35</v>
      </c>
      <c r="P7" s="18"/>
      <c r="Q7" s="14"/>
    </row>
    <row r="8" s="1" customFormat="1" ht="37.05" customHeight="1" spans="1:17">
      <c r="A8" s="10">
        <v>6</v>
      </c>
      <c r="B8" s="10" t="s">
        <v>36</v>
      </c>
      <c r="C8" s="10" t="s">
        <v>37</v>
      </c>
      <c r="D8" s="10" t="s">
        <v>20</v>
      </c>
      <c r="E8" s="10" t="s">
        <v>21</v>
      </c>
      <c r="F8" s="11">
        <v>208</v>
      </c>
      <c r="G8" s="12">
        <f t="shared" si="0"/>
        <v>69.33</v>
      </c>
      <c r="H8" s="11">
        <f t="shared" si="1"/>
        <v>20.799</v>
      </c>
      <c r="I8" s="12">
        <v>71.22</v>
      </c>
      <c r="J8" s="11">
        <f t="shared" si="2"/>
        <v>28.488</v>
      </c>
      <c r="K8" s="15">
        <f t="shared" si="3"/>
        <v>49.287</v>
      </c>
      <c r="L8" s="16">
        <v>74.8</v>
      </c>
      <c r="M8" s="15">
        <f t="shared" si="4"/>
        <v>22.44</v>
      </c>
      <c r="N8" s="11">
        <f t="shared" si="5"/>
        <v>71.727</v>
      </c>
      <c r="O8" s="17" t="s">
        <v>38</v>
      </c>
      <c r="P8" s="18"/>
      <c r="Q8" s="14"/>
    </row>
    <row r="9" s="1" customFormat="1" ht="37.05" customHeight="1" spans="1:17">
      <c r="A9" s="10">
        <v>7</v>
      </c>
      <c r="B9" s="10" t="s">
        <v>39</v>
      </c>
      <c r="C9" s="10" t="s">
        <v>40</v>
      </c>
      <c r="D9" s="10" t="s">
        <v>20</v>
      </c>
      <c r="E9" s="10" t="s">
        <v>21</v>
      </c>
      <c r="F9" s="11">
        <v>197</v>
      </c>
      <c r="G9" s="12">
        <f t="shared" si="0"/>
        <v>65.67</v>
      </c>
      <c r="H9" s="11">
        <f t="shared" si="1"/>
        <v>19.701</v>
      </c>
      <c r="I9" s="12">
        <v>72.03</v>
      </c>
      <c r="J9" s="11">
        <f t="shared" si="2"/>
        <v>28.812</v>
      </c>
      <c r="K9" s="15">
        <f t="shared" si="3"/>
        <v>48.513</v>
      </c>
      <c r="L9" s="16">
        <v>75.8</v>
      </c>
      <c r="M9" s="15">
        <f t="shared" si="4"/>
        <v>22.74</v>
      </c>
      <c r="N9" s="11">
        <f t="shared" si="5"/>
        <v>71.253</v>
      </c>
      <c r="O9" s="17" t="s">
        <v>41</v>
      </c>
      <c r="P9" s="18"/>
      <c r="Q9" s="14"/>
    </row>
    <row r="10" s="1" customFormat="1" ht="37.05" customHeight="1" spans="1:17">
      <c r="A10" s="10">
        <v>8</v>
      </c>
      <c r="B10" s="10" t="s">
        <v>42</v>
      </c>
      <c r="C10" s="10" t="s">
        <v>43</v>
      </c>
      <c r="D10" s="10" t="s">
        <v>20</v>
      </c>
      <c r="E10" s="10" t="s">
        <v>21</v>
      </c>
      <c r="F10" s="11">
        <v>204.5</v>
      </c>
      <c r="G10" s="12">
        <f t="shared" si="0"/>
        <v>68.17</v>
      </c>
      <c r="H10" s="11">
        <f t="shared" si="1"/>
        <v>20.451</v>
      </c>
      <c r="I10" s="12">
        <v>71.12</v>
      </c>
      <c r="J10" s="11">
        <f t="shared" si="2"/>
        <v>28.448</v>
      </c>
      <c r="K10" s="15">
        <f t="shared" si="3"/>
        <v>48.899</v>
      </c>
      <c r="L10" s="16">
        <v>73.6</v>
      </c>
      <c r="M10" s="15">
        <f t="shared" si="4"/>
        <v>22.08</v>
      </c>
      <c r="N10" s="11">
        <f t="shared" si="5"/>
        <v>70.979</v>
      </c>
      <c r="O10" s="17" t="s">
        <v>44</v>
      </c>
      <c r="P10" s="18"/>
      <c r="Q10" s="14"/>
    </row>
    <row r="11" s="1" customFormat="1" ht="37.05" customHeight="1" spans="1:17">
      <c r="A11" s="10">
        <v>9</v>
      </c>
      <c r="B11" s="10" t="s">
        <v>45</v>
      </c>
      <c r="C11" s="10" t="s">
        <v>46</v>
      </c>
      <c r="D11" s="10" t="s">
        <v>20</v>
      </c>
      <c r="E11" s="10" t="s">
        <v>21</v>
      </c>
      <c r="F11" s="11">
        <v>190</v>
      </c>
      <c r="G11" s="12">
        <f t="shared" si="0"/>
        <v>63.33</v>
      </c>
      <c r="H11" s="11">
        <f t="shared" si="1"/>
        <v>18.999</v>
      </c>
      <c r="I11" s="12">
        <v>74.58</v>
      </c>
      <c r="J11" s="11">
        <f t="shared" si="2"/>
        <v>29.832</v>
      </c>
      <c r="K11" s="15">
        <f t="shared" si="3"/>
        <v>48.831</v>
      </c>
      <c r="L11" s="16">
        <v>0</v>
      </c>
      <c r="M11" s="15">
        <f t="shared" si="4"/>
        <v>0</v>
      </c>
      <c r="N11" s="11">
        <f t="shared" si="5"/>
        <v>48.831</v>
      </c>
      <c r="O11" s="17"/>
      <c r="P11" s="18"/>
      <c r="Q11" s="14" t="s">
        <v>47</v>
      </c>
    </row>
    <row r="12" s="1" customFormat="1" ht="37.05" customHeight="1" spans="1:17">
      <c r="A12" s="10">
        <v>10</v>
      </c>
      <c r="B12" s="10" t="s">
        <v>48</v>
      </c>
      <c r="C12" s="10" t="s">
        <v>49</v>
      </c>
      <c r="D12" s="10" t="s">
        <v>50</v>
      </c>
      <c r="E12" s="10" t="s">
        <v>51</v>
      </c>
      <c r="F12" s="11">
        <v>195.5</v>
      </c>
      <c r="G12" s="12">
        <f t="shared" si="0"/>
        <v>65.17</v>
      </c>
      <c r="H12" s="11">
        <f t="shared" si="1"/>
        <v>19.551</v>
      </c>
      <c r="I12" s="12">
        <v>81.09</v>
      </c>
      <c r="J12" s="11">
        <f t="shared" si="2"/>
        <v>32.436</v>
      </c>
      <c r="K12" s="15">
        <f t="shared" si="3"/>
        <v>51.987</v>
      </c>
      <c r="L12" s="16">
        <v>81.2</v>
      </c>
      <c r="M12" s="15">
        <f t="shared" si="4"/>
        <v>24.36</v>
      </c>
      <c r="N12" s="11">
        <f t="shared" si="5"/>
        <v>76.347</v>
      </c>
      <c r="O12" s="17" t="s">
        <v>22</v>
      </c>
      <c r="P12" s="18" t="s">
        <v>23</v>
      </c>
      <c r="Q12" s="14"/>
    </row>
    <row r="13" s="1" customFormat="1" ht="37.05" customHeight="1" spans="1:17">
      <c r="A13" s="10">
        <v>11</v>
      </c>
      <c r="B13" s="10" t="s">
        <v>52</v>
      </c>
      <c r="C13" s="10" t="s">
        <v>53</v>
      </c>
      <c r="D13" s="10" t="s">
        <v>50</v>
      </c>
      <c r="E13" s="10" t="s">
        <v>51</v>
      </c>
      <c r="F13" s="11">
        <v>200</v>
      </c>
      <c r="G13" s="12">
        <f t="shared" si="0"/>
        <v>66.67</v>
      </c>
      <c r="H13" s="11">
        <f t="shared" si="1"/>
        <v>20.001</v>
      </c>
      <c r="I13" s="12">
        <v>70.74</v>
      </c>
      <c r="J13" s="11">
        <f t="shared" si="2"/>
        <v>28.296</v>
      </c>
      <c r="K13" s="15">
        <f t="shared" si="3"/>
        <v>48.297</v>
      </c>
      <c r="L13" s="16">
        <v>79.8</v>
      </c>
      <c r="M13" s="15">
        <f t="shared" si="4"/>
        <v>23.94</v>
      </c>
      <c r="N13" s="11">
        <f t="shared" si="5"/>
        <v>72.237</v>
      </c>
      <c r="O13" s="17" t="s">
        <v>26</v>
      </c>
      <c r="P13" s="18"/>
      <c r="Q13" s="14"/>
    </row>
    <row r="14" s="1" customFormat="1" ht="37.05" customHeight="1" spans="1:17">
      <c r="A14" s="10">
        <v>12</v>
      </c>
      <c r="B14" s="10" t="s">
        <v>54</v>
      </c>
      <c r="C14" s="10" t="s">
        <v>55</v>
      </c>
      <c r="D14" s="10" t="s">
        <v>50</v>
      </c>
      <c r="E14" s="10" t="s">
        <v>51</v>
      </c>
      <c r="F14" s="11">
        <v>176</v>
      </c>
      <c r="G14" s="12">
        <f t="shared" si="0"/>
        <v>58.67</v>
      </c>
      <c r="H14" s="11">
        <f t="shared" si="1"/>
        <v>17.601</v>
      </c>
      <c r="I14" s="12">
        <v>75.28</v>
      </c>
      <c r="J14" s="11">
        <f t="shared" si="2"/>
        <v>30.112</v>
      </c>
      <c r="K14" s="15">
        <f t="shared" si="3"/>
        <v>47.713</v>
      </c>
      <c r="L14" s="16">
        <v>79.4</v>
      </c>
      <c r="M14" s="15">
        <f t="shared" si="4"/>
        <v>23.82</v>
      </c>
      <c r="N14" s="11">
        <f t="shared" si="5"/>
        <v>71.533</v>
      </c>
      <c r="O14" s="17" t="s">
        <v>29</v>
      </c>
      <c r="P14" s="18"/>
      <c r="Q14" s="14"/>
    </row>
  </sheetData>
  <mergeCells count="1">
    <mergeCell ref="A1:Q1"/>
  </mergeCells>
  <pageMargins left="0.75" right="0.75" top="1" bottom="1" header="0.5" footer="0.5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杜宁馨</dc:creator>
  <cp:lastModifiedBy>断尾的猫</cp:lastModifiedBy>
  <dcterms:created xsi:type="dcterms:W3CDTF">2022-08-30T04:58:00Z</dcterms:created>
  <dcterms:modified xsi:type="dcterms:W3CDTF">2024-07-22T01:24:31Z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54EF2E4DF97E4AA881EFC473ACCD00CB_13</vt:lpwstr>
  </property>
</Properties>
</file>