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<sst xmlns="http://schemas.openxmlformats.org/spreadsheetml/2006/main" count="234" uniqueCount="131">
  <si>
    <t>贵阳市交通委员会委属事业单位2024年公开招聘B类岗位工作人员笔试、专业测试成绩及进入面试人员名单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</si>
  <si>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</si>
  <si>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</si>
  <si>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</si>
  <si>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</si>
  <si>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</si>
  <si>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</si>
  <si>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</si>
  <si>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</si>
  <si>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</si>
  <si>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</si>
  <si>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</si>
  <si>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</si>
  <si>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是否进入下一轮</t>
  </si>
  <si>
    <t>备注</t>
  </si>
  <si>
    <t>赵久欢</t>
  </si>
  <si>
    <t>1152014902607</t>
  </si>
  <si>
    <t>贵阳市交通基础设施建设服务中心</t>
  </si>
  <si>
    <t>20101008101</t>
  </si>
  <si>
    <t>1</t>
  </si>
  <si>
    <t>是</t>
  </si>
  <si>
    <t>罗华宇</t>
  </si>
  <si>
    <t>1152014901610</t>
  </si>
  <si>
    <t>2</t>
  </si>
  <si>
    <t>谭力韬</t>
  </si>
  <si>
    <t>1152014905121</t>
  </si>
  <si>
    <t>3</t>
  </si>
  <si>
    <t>孙鹏</t>
  </si>
  <si>
    <t>1152014904121</t>
  </si>
  <si>
    <t>4</t>
  </si>
  <si>
    <t>李云飞</t>
  </si>
  <si>
    <t>1152014904528</t>
  </si>
  <si>
    <t>5</t>
  </si>
  <si>
    <t>汪燕</t>
  </si>
  <si>
    <t>1152014901121</t>
  </si>
  <si>
    <t>6</t>
  </si>
  <si>
    <t>李晶涛</t>
  </si>
  <si>
    <t>1152014905427</t>
  </si>
  <si>
    <t>7</t>
  </si>
  <si>
    <t>刘瑶</t>
  </si>
  <si>
    <t>1152014901315</t>
  </si>
  <si>
    <t>8</t>
  </si>
  <si>
    <t>施铄</t>
  </si>
  <si>
    <t>1152014901018</t>
  </si>
  <si>
    <t>9</t>
  </si>
  <si>
    <t>罗雄</t>
  </si>
  <si>
    <t>1152014906923</t>
  </si>
  <si>
    <t>10</t>
  </si>
  <si>
    <t>贾雷</t>
  </si>
  <si>
    <t>1152014906721</t>
  </si>
  <si>
    <t>11</t>
  </si>
  <si>
    <t>常成豪</t>
  </si>
  <si>
    <t>1152014901202</t>
  </si>
  <si>
    <t>12</t>
  </si>
  <si>
    <t>陈东</t>
  </si>
  <si>
    <t>1152014900907</t>
  </si>
  <si>
    <t>13</t>
  </si>
  <si>
    <t>马林龙</t>
  </si>
  <si>
    <t>1152014900219</t>
  </si>
  <si>
    <t>14</t>
  </si>
  <si>
    <t>朱先鹏</t>
  </si>
  <si>
    <t>1152014905110</t>
  </si>
  <si>
    <t>15</t>
  </si>
  <si>
    <t>谭江东</t>
  </si>
  <si>
    <t>1152014903417</t>
  </si>
  <si>
    <t>16</t>
  </si>
  <si>
    <t>阮渺渺</t>
  </si>
  <si>
    <t>1152014901012</t>
  </si>
  <si>
    <t>17</t>
  </si>
  <si>
    <t>鄢磊</t>
  </si>
  <si>
    <t>1152014905828</t>
  </si>
  <si>
    <t>18</t>
  </si>
  <si>
    <t>王宁</t>
  </si>
  <si>
    <t>1152014906328</t>
  </si>
  <si>
    <t>19</t>
  </si>
  <si>
    <t>李祉颉</t>
  </si>
  <si>
    <t>1152014903121</t>
  </si>
  <si>
    <t>20</t>
  </si>
  <si>
    <t>符三江</t>
  </si>
  <si>
    <t>1152014903010</t>
  </si>
  <si>
    <t>21</t>
  </si>
  <si>
    <t>蔡亦骁</t>
  </si>
  <si>
    <t>1152014905630</t>
  </si>
  <si>
    <t>22</t>
  </si>
  <si>
    <t>姚正锴</t>
  </si>
  <si>
    <t>1152014900216</t>
  </si>
  <si>
    <t>23</t>
  </si>
  <si>
    <t>杨婧</t>
  </si>
  <si>
    <t>1152014903127</t>
  </si>
  <si>
    <t>24</t>
  </si>
  <si>
    <t>龙云</t>
  </si>
  <si>
    <t>1152014906715</t>
  </si>
  <si>
    <t>25</t>
  </si>
  <si>
    <t>唐永刚</t>
  </si>
  <si>
    <t>1152014901316</t>
  </si>
  <si>
    <t>26</t>
  </si>
  <si>
    <t>专业测试不合格</t>
  </si>
  <si>
    <t>张炜昊</t>
  </si>
  <si>
    <t>1152014902910</t>
  </si>
  <si>
    <t>27</t>
  </si>
  <si>
    <t>石渊博</t>
  </si>
  <si>
    <t>1152014901722</t>
  </si>
  <si>
    <t>专业测试缺考</t>
  </si>
  <si>
    <t>李松</t>
  </si>
  <si>
    <t>1152014900520</t>
  </si>
  <si>
    <t>梁永宸</t>
  </si>
  <si>
    <t>1152014903218</t>
  </si>
  <si>
    <t>张显峰</t>
  </si>
  <si>
    <t>1152014904420</t>
  </si>
  <si>
    <t>唐成林</t>
  </si>
  <si>
    <t>1152014901803</t>
  </si>
  <si>
    <t>贵阳市交通发展研究中心</t>
  </si>
  <si>
    <t>20101008302</t>
  </si>
  <si>
    <t>黄劲豪</t>
  </si>
  <si>
    <t>1152014904309</t>
  </si>
  <si>
    <t>林旭</t>
  </si>
  <si>
    <t>1152014906905</t>
  </si>
  <si>
    <t>吴诗宇</t>
  </si>
  <si>
    <t>1152014906409</t>
  </si>
  <si>
    <t>谭韵馨</t>
  </si>
  <si>
    <t>1152014901419</t>
  </si>
  <si>
    <t>李逸鑫</t>
  </si>
  <si>
    <t>1152014903324</t>
  </si>
  <si>
    <t>谭羽昕</t>
  </si>
  <si>
    <t>1152014902904</t>
  </si>
  <si>
    <t>安禹璇</t>
  </si>
  <si>
    <t>1152014905911</t>
  </si>
  <si>
    <t>熊黔威</t>
  </si>
  <si>
    <t>1152014901324</t>
  </si>
  <si>
    <t>周云</t>
  </si>
  <si>
    <t>1152014905111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</si>
</sst>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tabSelected="1" zoomScale="85" zoomScaleNormal="85" workbookViewId="0">
      <selection activeCell="A1" sqref="A1:N1"/>
    </sheetView>
  </sheetViews>
  <sheetFormatPr defaultColWidth="9" defaultRowHeight="13.5"/>
  <cols>
    <col min="1" max="1" width="4.44166666666667" style="1" customWidth="1"/>
    <col min="2" max="2" width="9" style="1"/>
    <col min="3" max="3" width="14.4416666666667" style="1" customWidth="1"/>
    <col min="4" max="4" width="31.625" style="1" customWidth="1"/>
    <col min="5" max="5" width="16.2166666666667" style="1" customWidth="1"/>
    <col min="6" max="6" width="10.2166666666667" style="1" customWidth="1"/>
    <col min="7" max="7" width="10.2166666666667" style="3" customWidth="1"/>
    <col min="8" max="8" width="10.2166666666667" style="4" customWidth="1"/>
    <col min="9" max="9" width="9" style="3"/>
    <col min="10" max="10" width="9" style="4"/>
    <col min="11" max="11" width="9" style="3"/>
    <col min="12" max="12" width="9.875" style="3" customWidth="1"/>
    <col min="13" max="13" width="9.775" style="3" customWidth="1"/>
    <col min="14" max="14" width="19.125" style="5" customWidth="1"/>
    <col min="15" max="16384" width="9" style="1"/>
  </cols>
  <sheetData>
    <row r="1" s="1" customFormat="1" ht="37.2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37.05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9" t="s">
        <v>9</v>
      </c>
      <c r="J2" s="10" t="s">
        <v>10</v>
      </c>
      <c r="K2" s="9" t="s">
        <v>11</v>
      </c>
      <c r="L2" s="9" t="s">
        <v>12</v>
      </c>
      <c r="M2" s="15" t="s">
        <v>13</v>
      </c>
      <c r="N2" s="15" t="s">
        <v>14</v>
      </c>
    </row>
    <row r="3" s="1" customFormat="1" ht="37.05" customHeight="1" spans="1:14">
      <c r="A3" s="11">
        <v>1</v>
      </c>
      <c r="B3" s="11" t="s">
        <v>15</v>
      </c>
      <c r="C3" s="11" t="s">
        <v>16</v>
      </c>
      <c r="D3" s="11" t="s">
        <v>17</v>
      </c>
      <c r="E3" s="11" t="s">
        <v>18</v>
      </c>
      <c r="F3" s="12">
        <v>199</v>
      </c>
      <c r="G3" s="13">
        <f t="shared" ref="G3:G43" si="0">ROUND(F3/3,2)</f>
        <v>66.33</v>
      </c>
      <c r="H3" s="14">
        <f t="shared" ref="H3:H43" si="1">G3*0.3</f>
        <v>19.899</v>
      </c>
      <c r="I3" s="13">
        <v>79.65</v>
      </c>
      <c r="J3" s="14">
        <f t="shared" ref="J3:J43" si="2">I3*0.4</f>
        <v>31.86</v>
      </c>
      <c r="K3" s="13">
        <f t="shared" ref="K3:K43" si="3">H3+J3</f>
        <v>51.759</v>
      </c>
      <c r="L3" s="16" t="s">
        <v>19</v>
      </c>
      <c r="M3" s="17" t="s">
        <v>20</v>
      </c>
      <c r="N3" s="18"/>
    </row>
    <row r="4" s="1" customFormat="1" ht="37.05" customHeight="1" spans="1:15">
      <c r="A4" s="11">
        <v>2</v>
      </c>
      <c r="B4" s="11" t="s">
        <v>21</v>
      </c>
      <c r="C4" s="11" t="s">
        <v>22</v>
      </c>
      <c r="D4" s="11" t="s">
        <v>17</v>
      </c>
      <c r="E4" s="11" t="s">
        <v>18</v>
      </c>
      <c r="F4" s="12">
        <v>219</v>
      </c>
      <c r="G4" s="13">
        <f t="shared" si="0"/>
        <v>73</v>
      </c>
      <c r="H4" s="14">
        <f t="shared" si="1"/>
        <v>21.9</v>
      </c>
      <c r="I4" s="13">
        <v>72.92</v>
      </c>
      <c r="J4" s="14">
        <f t="shared" si="2"/>
        <v>29.168</v>
      </c>
      <c r="K4" s="13">
        <f t="shared" si="3"/>
        <v>51.068</v>
      </c>
      <c r="L4" s="16" t="s">
        <v>23</v>
      </c>
      <c r="M4" s="17" t="s">
        <v>20</v>
      </c>
      <c r="N4" s="18"/>
      <c r="O4" s="19"/>
    </row>
    <row r="5" s="1" customFormat="1" ht="37.05" customHeight="1" spans="1:14">
      <c r="A5" s="11">
        <v>3</v>
      </c>
      <c r="B5" s="11" t="s">
        <v>24</v>
      </c>
      <c r="C5" s="11" t="s">
        <v>25</v>
      </c>
      <c r="D5" s="11" t="s">
        <v>17</v>
      </c>
      <c r="E5" s="11" t="s">
        <v>18</v>
      </c>
      <c r="F5" s="12">
        <v>186.5</v>
      </c>
      <c r="G5" s="13">
        <f t="shared" si="0"/>
        <v>62.17</v>
      </c>
      <c r="H5" s="14">
        <f t="shared" si="1"/>
        <v>18.651</v>
      </c>
      <c r="I5" s="13">
        <v>80.28</v>
      </c>
      <c r="J5" s="14">
        <f t="shared" si="2"/>
        <v>32.112</v>
      </c>
      <c r="K5" s="13">
        <f t="shared" si="3"/>
        <v>50.763</v>
      </c>
      <c r="L5" s="16" t="s">
        <v>26</v>
      </c>
      <c r="M5" s="17" t="s">
        <v>20</v>
      </c>
      <c r="N5" s="18"/>
    </row>
    <row r="6" s="1" customFormat="1" ht="37.05" customHeight="1" spans="1:14">
      <c r="A6" s="11">
        <v>4</v>
      </c>
      <c r="B6" s="11" t="s">
        <v>27</v>
      </c>
      <c r="C6" s="11" t="s">
        <v>28</v>
      </c>
      <c r="D6" s="11" t="s">
        <v>17</v>
      </c>
      <c r="E6" s="11" t="s">
        <v>18</v>
      </c>
      <c r="F6" s="12">
        <v>196.5</v>
      </c>
      <c r="G6" s="13">
        <f t="shared" si="0"/>
        <v>65.5</v>
      </c>
      <c r="H6" s="14">
        <f t="shared" si="1"/>
        <v>19.65</v>
      </c>
      <c r="I6" s="13">
        <v>74.44</v>
      </c>
      <c r="J6" s="14">
        <f t="shared" si="2"/>
        <v>29.776</v>
      </c>
      <c r="K6" s="13">
        <f t="shared" si="3"/>
        <v>49.426</v>
      </c>
      <c r="L6" s="16" t="s">
        <v>29</v>
      </c>
      <c r="M6" s="17" t="s">
        <v>20</v>
      </c>
      <c r="N6" s="18"/>
    </row>
    <row r="7" s="1" customFormat="1" ht="37.05" customHeight="1" spans="1:14">
      <c r="A7" s="11">
        <v>5</v>
      </c>
      <c r="B7" s="11" t="s">
        <v>30</v>
      </c>
      <c r="C7" s="11" t="s">
        <v>31</v>
      </c>
      <c r="D7" s="11" t="s">
        <v>17</v>
      </c>
      <c r="E7" s="11" t="s">
        <v>18</v>
      </c>
      <c r="F7" s="12">
        <v>208</v>
      </c>
      <c r="G7" s="13">
        <f t="shared" si="0"/>
        <v>69.33</v>
      </c>
      <c r="H7" s="14">
        <f t="shared" si="1"/>
        <v>20.799</v>
      </c>
      <c r="I7" s="13">
        <v>71.22</v>
      </c>
      <c r="J7" s="14">
        <f t="shared" si="2"/>
        <v>28.488</v>
      </c>
      <c r="K7" s="13">
        <f t="shared" si="3"/>
        <v>49.287</v>
      </c>
      <c r="L7" s="16" t="s">
        <v>32</v>
      </c>
      <c r="M7" s="17" t="s">
        <v>20</v>
      </c>
      <c r="N7" s="20"/>
    </row>
    <row r="8" s="1" customFormat="1" ht="37.05" customHeight="1" spans="1:14">
      <c r="A8" s="11">
        <v>6</v>
      </c>
      <c r="B8" s="11" t="s">
        <v>33</v>
      </c>
      <c r="C8" s="11" t="s">
        <v>34</v>
      </c>
      <c r="D8" s="11" t="s">
        <v>17</v>
      </c>
      <c r="E8" s="11" t="s">
        <v>18</v>
      </c>
      <c r="F8" s="12">
        <v>205</v>
      </c>
      <c r="G8" s="13">
        <f t="shared" si="0"/>
        <v>68.33</v>
      </c>
      <c r="H8" s="14">
        <f t="shared" si="1"/>
        <v>20.499</v>
      </c>
      <c r="I8" s="13">
        <v>71.96</v>
      </c>
      <c r="J8" s="14">
        <f t="shared" si="2"/>
        <v>28.784</v>
      </c>
      <c r="K8" s="13">
        <f t="shared" si="3"/>
        <v>49.283</v>
      </c>
      <c r="L8" s="16" t="s">
        <v>35</v>
      </c>
      <c r="M8" s="17" t="s">
        <v>20</v>
      </c>
      <c r="N8" s="18"/>
    </row>
    <row r="9" s="1" customFormat="1" ht="37.05" customHeight="1" spans="1:14">
      <c r="A9" s="11">
        <v>7</v>
      </c>
      <c r="B9" s="11" t="s">
        <v>36</v>
      </c>
      <c r="C9" s="11" t="s">
        <v>37</v>
      </c>
      <c r="D9" s="11" t="s">
        <v>17</v>
      </c>
      <c r="E9" s="11" t="s">
        <v>18</v>
      </c>
      <c r="F9" s="12">
        <v>204.5</v>
      </c>
      <c r="G9" s="13">
        <f t="shared" si="0"/>
        <v>68.17</v>
      </c>
      <c r="H9" s="14">
        <f t="shared" si="1"/>
        <v>20.451</v>
      </c>
      <c r="I9" s="13">
        <v>71.12</v>
      </c>
      <c r="J9" s="14">
        <f t="shared" si="2"/>
        <v>28.448</v>
      </c>
      <c r="K9" s="13">
        <f t="shared" si="3"/>
        <v>48.899</v>
      </c>
      <c r="L9" s="16" t="s">
        <v>38</v>
      </c>
      <c r="M9" s="17" t="s">
        <v>20</v>
      </c>
      <c r="N9" s="18"/>
    </row>
    <row r="10" s="1" customFormat="1" ht="37.05" customHeight="1" spans="1:14">
      <c r="A10" s="11">
        <v>8</v>
      </c>
      <c r="B10" s="11" t="s">
        <v>39</v>
      </c>
      <c r="C10" s="11" t="s">
        <v>40</v>
      </c>
      <c r="D10" s="11" t="s">
        <v>17</v>
      </c>
      <c r="E10" s="11" t="s">
        <v>18</v>
      </c>
      <c r="F10" s="12">
        <v>190</v>
      </c>
      <c r="G10" s="13">
        <f t="shared" si="0"/>
        <v>63.33</v>
      </c>
      <c r="H10" s="14">
        <f t="shared" si="1"/>
        <v>18.999</v>
      </c>
      <c r="I10" s="13">
        <v>74.58</v>
      </c>
      <c r="J10" s="14">
        <f t="shared" si="2"/>
        <v>29.832</v>
      </c>
      <c r="K10" s="13">
        <f t="shared" si="3"/>
        <v>48.831</v>
      </c>
      <c r="L10" s="16" t="s">
        <v>41</v>
      </c>
      <c r="M10" s="17" t="s">
        <v>20</v>
      </c>
      <c r="N10" s="18"/>
    </row>
    <row r="11" s="1" customFormat="1" ht="37.05" customHeight="1" spans="1:14">
      <c r="A11" s="11">
        <v>9</v>
      </c>
      <c r="B11" s="11" t="s">
        <v>42</v>
      </c>
      <c r="C11" s="11" t="s">
        <v>43</v>
      </c>
      <c r="D11" s="11" t="s">
        <v>17</v>
      </c>
      <c r="E11" s="11" t="s">
        <v>18</v>
      </c>
      <c r="F11" s="12">
        <v>197</v>
      </c>
      <c r="G11" s="13">
        <f t="shared" si="0"/>
        <v>65.67</v>
      </c>
      <c r="H11" s="14">
        <f t="shared" si="1"/>
        <v>19.701</v>
      </c>
      <c r="I11" s="13">
        <v>72.03</v>
      </c>
      <c r="J11" s="14">
        <f t="shared" si="2"/>
        <v>28.812</v>
      </c>
      <c r="K11" s="13">
        <f t="shared" si="3"/>
        <v>48.513</v>
      </c>
      <c r="L11" s="16" t="s">
        <v>44</v>
      </c>
      <c r="M11" s="17" t="s">
        <v>20</v>
      </c>
      <c r="N11" s="20"/>
    </row>
    <row r="12" s="1" customFormat="1" ht="37.05" customHeight="1" spans="1:14">
      <c r="A12" s="11">
        <v>10</v>
      </c>
      <c r="B12" s="11" t="s">
        <v>45</v>
      </c>
      <c r="C12" s="11" t="s">
        <v>46</v>
      </c>
      <c r="D12" s="11" t="s">
        <v>17</v>
      </c>
      <c r="E12" s="11" t="s">
        <v>18</v>
      </c>
      <c r="F12" s="12">
        <v>194.5</v>
      </c>
      <c r="G12" s="13">
        <f t="shared" si="0"/>
        <v>64.83</v>
      </c>
      <c r="H12" s="14">
        <f t="shared" si="1"/>
        <v>19.449</v>
      </c>
      <c r="I12" s="13">
        <v>71.86</v>
      </c>
      <c r="J12" s="14">
        <f t="shared" si="2"/>
        <v>28.744</v>
      </c>
      <c r="K12" s="13">
        <f t="shared" si="3"/>
        <v>48.193</v>
      </c>
      <c r="L12" s="16" t="s">
        <v>47</v>
      </c>
      <c r="M12" s="17"/>
      <c r="N12" s="18"/>
    </row>
    <row r="13" s="1" customFormat="1" ht="37.05" customHeight="1" spans="1:14">
      <c r="A13" s="11">
        <v>11</v>
      </c>
      <c r="B13" s="11" t="s">
        <v>48</v>
      </c>
      <c r="C13" s="11" t="s">
        <v>49</v>
      </c>
      <c r="D13" s="11" t="s">
        <v>17</v>
      </c>
      <c r="E13" s="11" t="s">
        <v>18</v>
      </c>
      <c r="F13" s="12">
        <v>202.5</v>
      </c>
      <c r="G13" s="13">
        <f t="shared" si="0"/>
        <v>67.5</v>
      </c>
      <c r="H13" s="14">
        <f t="shared" si="1"/>
        <v>20.25</v>
      </c>
      <c r="I13" s="13">
        <v>69.66</v>
      </c>
      <c r="J13" s="14">
        <f t="shared" si="2"/>
        <v>27.864</v>
      </c>
      <c r="K13" s="13">
        <f t="shared" si="3"/>
        <v>48.114</v>
      </c>
      <c r="L13" s="16" t="s">
        <v>50</v>
      </c>
      <c r="M13" s="17"/>
      <c r="N13" s="18"/>
    </row>
    <row r="14" s="1" customFormat="1" ht="37.05" customHeight="1" spans="1:14">
      <c r="A14" s="11">
        <v>12</v>
      </c>
      <c r="B14" s="11" t="s">
        <v>51</v>
      </c>
      <c r="C14" s="11" t="s">
        <v>52</v>
      </c>
      <c r="D14" s="11" t="s">
        <v>17</v>
      </c>
      <c r="E14" s="11" t="s">
        <v>18</v>
      </c>
      <c r="F14" s="12">
        <v>196</v>
      </c>
      <c r="G14" s="13">
        <f t="shared" si="0"/>
        <v>65.33</v>
      </c>
      <c r="H14" s="14">
        <f t="shared" si="1"/>
        <v>19.599</v>
      </c>
      <c r="I14" s="13">
        <v>69.02</v>
      </c>
      <c r="J14" s="14">
        <f t="shared" si="2"/>
        <v>27.608</v>
      </c>
      <c r="K14" s="13">
        <f t="shared" si="3"/>
        <v>47.207</v>
      </c>
      <c r="L14" s="16" t="s">
        <v>53</v>
      </c>
      <c r="M14" s="17"/>
      <c r="N14" s="18"/>
    </row>
    <row r="15" s="1" customFormat="1" ht="37.05" customHeight="1" spans="1:14">
      <c r="A15" s="11">
        <v>13</v>
      </c>
      <c r="B15" s="11" t="s">
        <v>54</v>
      </c>
      <c r="C15" s="11" t="s">
        <v>55</v>
      </c>
      <c r="D15" s="11" t="s">
        <v>17</v>
      </c>
      <c r="E15" s="11" t="s">
        <v>18</v>
      </c>
      <c r="F15" s="12">
        <v>188</v>
      </c>
      <c r="G15" s="13">
        <f t="shared" si="0"/>
        <v>62.67</v>
      </c>
      <c r="H15" s="14">
        <f t="shared" si="1"/>
        <v>18.801</v>
      </c>
      <c r="I15" s="13">
        <v>70.45</v>
      </c>
      <c r="J15" s="14">
        <f t="shared" si="2"/>
        <v>28.18</v>
      </c>
      <c r="K15" s="13">
        <f t="shared" si="3"/>
        <v>46.981</v>
      </c>
      <c r="L15" s="16" t="s">
        <v>56</v>
      </c>
      <c r="M15" s="17"/>
      <c r="N15" s="18"/>
    </row>
    <row r="16" s="1" customFormat="1" ht="37.05" customHeight="1" spans="1:14">
      <c r="A16" s="11">
        <v>14</v>
      </c>
      <c r="B16" s="11" t="s">
        <v>57</v>
      </c>
      <c r="C16" s="11" t="s">
        <v>58</v>
      </c>
      <c r="D16" s="11" t="s">
        <v>17</v>
      </c>
      <c r="E16" s="11" t="s">
        <v>18</v>
      </c>
      <c r="F16" s="12">
        <v>214</v>
      </c>
      <c r="G16" s="13">
        <f t="shared" si="0"/>
        <v>71.33</v>
      </c>
      <c r="H16" s="14">
        <f t="shared" si="1"/>
        <v>21.399</v>
      </c>
      <c r="I16" s="13">
        <v>63.42</v>
      </c>
      <c r="J16" s="14">
        <f t="shared" si="2"/>
        <v>25.368</v>
      </c>
      <c r="K16" s="13">
        <f t="shared" si="3"/>
        <v>46.767</v>
      </c>
      <c r="L16" s="16" t="s">
        <v>59</v>
      </c>
      <c r="M16" s="17"/>
      <c r="N16" s="18"/>
    </row>
    <row r="17" s="1" customFormat="1" ht="37.05" customHeight="1" spans="1:14">
      <c r="A17" s="11">
        <v>15</v>
      </c>
      <c r="B17" s="11" t="s">
        <v>60</v>
      </c>
      <c r="C17" s="11" t="s">
        <v>61</v>
      </c>
      <c r="D17" s="11" t="s">
        <v>17</v>
      </c>
      <c r="E17" s="11" t="s">
        <v>18</v>
      </c>
      <c r="F17" s="12">
        <v>180.5</v>
      </c>
      <c r="G17" s="13">
        <f t="shared" si="0"/>
        <v>60.17</v>
      </c>
      <c r="H17" s="14">
        <f t="shared" si="1"/>
        <v>18.051</v>
      </c>
      <c r="I17" s="13">
        <v>70.77</v>
      </c>
      <c r="J17" s="14">
        <f t="shared" si="2"/>
        <v>28.308</v>
      </c>
      <c r="K17" s="13">
        <f t="shared" si="3"/>
        <v>46.359</v>
      </c>
      <c r="L17" s="16" t="s">
        <v>62</v>
      </c>
      <c r="M17" s="17"/>
      <c r="N17" s="18"/>
    </row>
    <row r="18" s="1" customFormat="1" ht="37.05" customHeight="1" spans="1:14">
      <c r="A18" s="11">
        <v>16</v>
      </c>
      <c r="B18" s="11" t="s">
        <v>63</v>
      </c>
      <c r="C18" s="11" t="s">
        <v>64</v>
      </c>
      <c r="D18" s="11" t="s">
        <v>17</v>
      </c>
      <c r="E18" s="11" t="s">
        <v>18</v>
      </c>
      <c r="F18" s="12">
        <v>179.5</v>
      </c>
      <c r="G18" s="13">
        <f t="shared" si="0"/>
        <v>59.83</v>
      </c>
      <c r="H18" s="14">
        <f t="shared" si="1"/>
        <v>17.949</v>
      </c>
      <c r="I18" s="13">
        <v>69.56</v>
      </c>
      <c r="J18" s="14">
        <f t="shared" si="2"/>
        <v>27.824</v>
      </c>
      <c r="K18" s="13">
        <f t="shared" si="3"/>
        <v>45.773</v>
      </c>
      <c r="L18" s="16" t="s">
        <v>65</v>
      </c>
      <c r="M18" s="17"/>
      <c r="N18" s="18"/>
    </row>
    <row r="19" s="1" customFormat="1" ht="37.05" customHeight="1" spans="1:14">
      <c r="A19" s="11">
        <v>17</v>
      </c>
      <c r="B19" s="11" t="s">
        <v>66</v>
      </c>
      <c r="C19" s="11" t="s">
        <v>67</v>
      </c>
      <c r="D19" s="11" t="s">
        <v>17</v>
      </c>
      <c r="E19" s="11" t="s">
        <v>18</v>
      </c>
      <c r="F19" s="12">
        <v>196.5</v>
      </c>
      <c r="G19" s="13">
        <f t="shared" si="0"/>
        <v>65.5</v>
      </c>
      <c r="H19" s="14">
        <f t="shared" si="1"/>
        <v>19.65</v>
      </c>
      <c r="I19" s="13">
        <v>65.15</v>
      </c>
      <c r="J19" s="14">
        <f t="shared" si="2"/>
        <v>26.06</v>
      </c>
      <c r="K19" s="13">
        <f t="shared" si="3"/>
        <v>45.71</v>
      </c>
      <c r="L19" s="16" t="s">
        <v>68</v>
      </c>
      <c r="M19" s="17"/>
      <c r="N19" s="18"/>
    </row>
    <row r="20" s="1" customFormat="1" ht="37.05" customHeight="1" spans="1:14">
      <c r="A20" s="11">
        <v>18</v>
      </c>
      <c r="B20" s="11" t="s">
        <v>69</v>
      </c>
      <c r="C20" s="11" t="s">
        <v>70</v>
      </c>
      <c r="D20" s="11" t="s">
        <v>17</v>
      </c>
      <c r="E20" s="11" t="s">
        <v>18</v>
      </c>
      <c r="F20" s="12">
        <v>198.5</v>
      </c>
      <c r="G20" s="13">
        <f t="shared" si="0"/>
        <v>66.17</v>
      </c>
      <c r="H20" s="14">
        <f t="shared" si="1"/>
        <v>19.851</v>
      </c>
      <c r="I20" s="13">
        <v>63.27</v>
      </c>
      <c r="J20" s="14">
        <f t="shared" si="2"/>
        <v>25.308</v>
      </c>
      <c r="K20" s="13">
        <f t="shared" si="3"/>
        <v>45.159</v>
      </c>
      <c r="L20" s="16" t="s">
        <v>71</v>
      </c>
      <c r="M20" s="17"/>
      <c r="N20" s="18"/>
    </row>
    <row r="21" s="1" customFormat="1" ht="37.05" customHeight="1" spans="1:14">
      <c r="A21" s="11">
        <v>19</v>
      </c>
      <c r="B21" s="11" t="s">
        <v>72</v>
      </c>
      <c r="C21" s="11" t="s">
        <v>73</v>
      </c>
      <c r="D21" s="11" t="s">
        <v>17</v>
      </c>
      <c r="E21" s="11" t="s">
        <v>18</v>
      </c>
      <c r="F21" s="12">
        <v>197.5</v>
      </c>
      <c r="G21" s="13">
        <f t="shared" si="0"/>
        <v>65.83</v>
      </c>
      <c r="H21" s="14">
        <f t="shared" si="1"/>
        <v>19.749</v>
      </c>
      <c r="I21" s="13">
        <v>62.9</v>
      </c>
      <c r="J21" s="14">
        <f t="shared" si="2"/>
        <v>25.16</v>
      </c>
      <c r="K21" s="13">
        <f t="shared" si="3"/>
        <v>44.909</v>
      </c>
      <c r="L21" s="16" t="s">
        <v>74</v>
      </c>
      <c r="M21" s="17"/>
      <c r="N21" s="18"/>
    </row>
    <row r="22" s="1" customFormat="1" ht="37.05" customHeight="1" spans="1:14">
      <c r="A22" s="11">
        <v>20</v>
      </c>
      <c r="B22" s="11" t="s">
        <v>75</v>
      </c>
      <c r="C22" s="11" t="s">
        <v>76</v>
      </c>
      <c r="D22" s="11" t="s">
        <v>17</v>
      </c>
      <c r="E22" s="11" t="s">
        <v>18</v>
      </c>
      <c r="F22" s="12">
        <v>195.5</v>
      </c>
      <c r="G22" s="13">
        <f t="shared" si="0"/>
        <v>65.17</v>
      </c>
      <c r="H22" s="14">
        <f t="shared" si="1"/>
        <v>19.551</v>
      </c>
      <c r="I22" s="13">
        <v>63.27</v>
      </c>
      <c r="J22" s="14">
        <f t="shared" si="2"/>
        <v>25.308</v>
      </c>
      <c r="K22" s="13">
        <f t="shared" si="3"/>
        <v>44.859</v>
      </c>
      <c r="L22" s="16" t="s">
        <v>77</v>
      </c>
      <c r="M22" s="17"/>
      <c r="N22" s="18"/>
    </row>
    <row r="23" s="1" customFormat="1" ht="37.05" customHeight="1" spans="1:14">
      <c r="A23" s="11">
        <v>21</v>
      </c>
      <c r="B23" s="11" t="s">
        <v>78</v>
      </c>
      <c r="C23" s="11" t="s">
        <v>79</v>
      </c>
      <c r="D23" s="11" t="s">
        <v>17</v>
      </c>
      <c r="E23" s="11" t="s">
        <v>18</v>
      </c>
      <c r="F23" s="12">
        <v>186.5</v>
      </c>
      <c r="G23" s="13">
        <f t="shared" si="0"/>
        <v>62.17</v>
      </c>
      <c r="H23" s="14">
        <f t="shared" si="1"/>
        <v>18.651</v>
      </c>
      <c r="I23" s="13">
        <v>65.27</v>
      </c>
      <c r="J23" s="14">
        <f t="shared" si="2"/>
        <v>26.108</v>
      </c>
      <c r="K23" s="13">
        <f t="shared" si="3"/>
        <v>44.759</v>
      </c>
      <c r="L23" s="16" t="s">
        <v>80</v>
      </c>
      <c r="M23" s="17"/>
      <c r="N23" s="18"/>
    </row>
    <row r="24" s="1" customFormat="1" ht="37.05" customHeight="1" spans="1:14">
      <c r="A24" s="11">
        <v>22</v>
      </c>
      <c r="B24" s="11" t="s">
        <v>81</v>
      </c>
      <c r="C24" s="11" t="s">
        <v>82</v>
      </c>
      <c r="D24" s="11" t="s">
        <v>17</v>
      </c>
      <c r="E24" s="11" t="s">
        <v>18</v>
      </c>
      <c r="F24" s="12">
        <v>180.5</v>
      </c>
      <c r="G24" s="13">
        <f t="shared" si="0"/>
        <v>60.17</v>
      </c>
      <c r="H24" s="14">
        <f t="shared" si="1"/>
        <v>18.051</v>
      </c>
      <c r="I24" s="13">
        <v>66.43</v>
      </c>
      <c r="J24" s="14">
        <f t="shared" si="2"/>
        <v>26.572</v>
      </c>
      <c r="K24" s="13">
        <f t="shared" si="3"/>
        <v>44.623</v>
      </c>
      <c r="L24" s="16" t="s">
        <v>83</v>
      </c>
      <c r="M24" s="17"/>
      <c r="N24" s="18"/>
    </row>
    <row r="25" s="1" customFormat="1" ht="37.05" customHeight="1" spans="1:14">
      <c r="A25" s="11">
        <v>23</v>
      </c>
      <c r="B25" s="11" t="s">
        <v>84</v>
      </c>
      <c r="C25" s="11" t="s">
        <v>85</v>
      </c>
      <c r="D25" s="11" t="s">
        <v>17</v>
      </c>
      <c r="E25" s="11" t="s">
        <v>18</v>
      </c>
      <c r="F25" s="12">
        <v>188</v>
      </c>
      <c r="G25" s="13">
        <f t="shared" si="0"/>
        <v>62.67</v>
      </c>
      <c r="H25" s="14">
        <f t="shared" si="1"/>
        <v>18.801</v>
      </c>
      <c r="I25" s="13">
        <v>64.12</v>
      </c>
      <c r="J25" s="14">
        <f t="shared" si="2"/>
        <v>25.648</v>
      </c>
      <c r="K25" s="13">
        <f t="shared" si="3"/>
        <v>44.449</v>
      </c>
      <c r="L25" s="16" t="s">
        <v>86</v>
      </c>
      <c r="M25" s="17"/>
      <c r="N25" s="18"/>
    </row>
    <row r="26" s="1" customFormat="1" ht="37.05" customHeight="1" spans="1:14">
      <c r="A26" s="11">
        <v>24</v>
      </c>
      <c r="B26" s="11" t="s">
        <v>87</v>
      </c>
      <c r="C26" s="11" t="s">
        <v>88</v>
      </c>
      <c r="D26" s="11" t="s">
        <v>17</v>
      </c>
      <c r="E26" s="11" t="s">
        <v>18</v>
      </c>
      <c r="F26" s="12">
        <v>188</v>
      </c>
      <c r="G26" s="13">
        <f t="shared" si="0"/>
        <v>62.67</v>
      </c>
      <c r="H26" s="14">
        <f t="shared" si="1"/>
        <v>18.801</v>
      </c>
      <c r="I26" s="13">
        <v>60.03</v>
      </c>
      <c r="J26" s="14">
        <f t="shared" si="2"/>
        <v>24.012</v>
      </c>
      <c r="K26" s="13">
        <f t="shared" si="3"/>
        <v>42.813</v>
      </c>
      <c r="L26" s="16" t="s">
        <v>89</v>
      </c>
      <c r="M26" s="17"/>
      <c r="N26" s="18"/>
    </row>
    <row r="27" s="1" customFormat="1" ht="37.05" customHeight="1" spans="1:14">
      <c r="A27" s="11">
        <v>25</v>
      </c>
      <c r="B27" s="11" t="s">
        <v>90</v>
      </c>
      <c r="C27" s="11" t="s">
        <v>91</v>
      </c>
      <c r="D27" s="11" t="s">
        <v>17</v>
      </c>
      <c r="E27" s="11" t="s">
        <v>18</v>
      </c>
      <c r="F27" s="12">
        <v>182</v>
      </c>
      <c r="G27" s="13">
        <f t="shared" si="0"/>
        <v>60.67</v>
      </c>
      <c r="H27" s="14">
        <f t="shared" si="1"/>
        <v>18.201</v>
      </c>
      <c r="I27" s="13">
        <v>61.39</v>
      </c>
      <c r="J27" s="14">
        <f t="shared" si="2"/>
        <v>24.556</v>
      </c>
      <c r="K27" s="13">
        <f t="shared" si="3"/>
        <v>42.757</v>
      </c>
      <c r="L27" s="16" t="s">
        <v>92</v>
      </c>
      <c r="M27" s="17"/>
      <c r="N27" s="18"/>
    </row>
    <row r="28" s="1" customFormat="1" ht="37.05" customHeight="1" spans="1:14">
      <c r="A28" s="11">
        <v>26</v>
      </c>
      <c r="B28" s="11" t="s">
        <v>93</v>
      </c>
      <c r="C28" s="11" t="s">
        <v>94</v>
      </c>
      <c r="D28" s="11" t="s">
        <v>17</v>
      </c>
      <c r="E28" s="11" t="s">
        <v>18</v>
      </c>
      <c r="F28" s="12">
        <v>183</v>
      </c>
      <c r="G28" s="13">
        <f t="shared" si="0"/>
        <v>61</v>
      </c>
      <c r="H28" s="14">
        <f t="shared" si="1"/>
        <v>18.3</v>
      </c>
      <c r="I28" s="13">
        <v>59.43</v>
      </c>
      <c r="J28" s="14">
        <f t="shared" si="2"/>
        <v>23.772</v>
      </c>
      <c r="K28" s="13">
        <f t="shared" si="3"/>
        <v>42.072</v>
      </c>
      <c r="L28" s="16" t="s">
        <v>95</v>
      </c>
      <c r="M28" s="17"/>
      <c r="N28" s="18" t="s">
        <v>96</v>
      </c>
    </row>
    <row r="29" s="1" customFormat="1" ht="37.05" customHeight="1" spans="1:14">
      <c r="A29" s="11">
        <v>27</v>
      </c>
      <c r="B29" s="11" t="s">
        <v>97</v>
      </c>
      <c r="C29" s="11" t="s">
        <v>98</v>
      </c>
      <c r="D29" s="11" t="s">
        <v>17</v>
      </c>
      <c r="E29" s="11" t="s">
        <v>18</v>
      </c>
      <c r="F29" s="12">
        <v>182</v>
      </c>
      <c r="G29" s="13">
        <f t="shared" si="0"/>
        <v>60.67</v>
      </c>
      <c r="H29" s="14">
        <f t="shared" si="1"/>
        <v>18.201</v>
      </c>
      <c r="I29" s="13">
        <v>58.74</v>
      </c>
      <c r="J29" s="14">
        <f t="shared" si="2"/>
        <v>23.496</v>
      </c>
      <c r="K29" s="13">
        <f t="shared" si="3"/>
        <v>41.697</v>
      </c>
      <c r="L29" s="16" t="s">
        <v>99</v>
      </c>
      <c r="M29" s="17"/>
      <c r="N29" s="18" t="s">
        <v>96</v>
      </c>
    </row>
    <row r="30" s="1" customFormat="1" ht="37.05" customHeight="1" spans="1:14">
      <c r="A30" s="11">
        <v>28</v>
      </c>
      <c r="B30" s="11" t="s">
        <v>100</v>
      </c>
      <c r="C30" s="11" t="s">
        <v>101</v>
      </c>
      <c r="D30" s="11" t="s">
        <v>17</v>
      </c>
      <c r="E30" s="11" t="s">
        <v>18</v>
      </c>
      <c r="F30" s="12">
        <v>196.5</v>
      </c>
      <c r="G30" s="13">
        <f t="shared" si="0"/>
        <v>65.5</v>
      </c>
      <c r="H30" s="14">
        <f t="shared" si="1"/>
        <v>19.65</v>
      </c>
      <c r="I30" s="13">
        <v>0</v>
      </c>
      <c r="J30" s="14">
        <f t="shared" si="2"/>
        <v>0</v>
      </c>
      <c r="K30" s="13">
        <f t="shared" si="3"/>
        <v>19.65</v>
      </c>
      <c r="L30" s="16"/>
      <c r="M30" s="17"/>
      <c r="N30" s="18" t="s">
        <v>102</v>
      </c>
    </row>
    <row r="31" s="1" customFormat="1" ht="37.05" customHeight="1" spans="1:14">
      <c r="A31" s="11">
        <v>29</v>
      </c>
      <c r="B31" s="11" t="s">
        <v>103</v>
      </c>
      <c r="C31" s="11" t="s">
        <v>104</v>
      </c>
      <c r="D31" s="11" t="s">
        <v>17</v>
      </c>
      <c r="E31" s="11" t="s">
        <v>18</v>
      </c>
      <c r="F31" s="12">
        <v>194.5</v>
      </c>
      <c r="G31" s="13">
        <f t="shared" si="0"/>
        <v>64.83</v>
      </c>
      <c r="H31" s="14">
        <f t="shared" si="1"/>
        <v>19.449</v>
      </c>
      <c r="I31" s="13">
        <v>0</v>
      </c>
      <c r="J31" s="14">
        <f t="shared" si="2"/>
        <v>0</v>
      </c>
      <c r="K31" s="13">
        <f t="shared" si="3"/>
        <v>19.449</v>
      </c>
      <c r="L31" s="16"/>
      <c r="M31" s="17"/>
      <c r="N31" s="18" t="s">
        <v>102</v>
      </c>
    </row>
    <row r="32" s="1" customFormat="1" ht="37.05" customHeight="1" spans="1:14">
      <c r="A32" s="11">
        <v>30</v>
      </c>
      <c r="B32" s="11" t="s">
        <v>105</v>
      </c>
      <c r="C32" s="11" t="s">
        <v>106</v>
      </c>
      <c r="D32" s="11" t="s">
        <v>17</v>
      </c>
      <c r="E32" s="11" t="s">
        <v>18</v>
      </c>
      <c r="F32" s="12">
        <v>188.5</v>
      </c>
      <c r="G32" s="13">
        <f t="shared" si="0"/>
        <v>62.83</v>
      </c>
      <c r="H32" s="14">
        <f t="shared" si="1"/>
        <v>18.849</v>
      </c>
      <c r="I32" s="13">
        <v>0</v>
      </c>
      <c r="J32" s="14">
        <f t="shared" si="2"/>
        <v>0</v>
      </c>
      <c r="K32" s="13">
        <f t="shared" si="3"/>
        <v>18.849</v>
      </c>
      <c r="L32" s="16"/>
      <c r="M32" s="17"/>
      <c r="N32" s="18" t="s">
        <v>102</v>
      </c>
    </row>
    <row r="33" s="1" customFormat="1" ht="37.05" customHeight="1" spans="1:14">
      <c r="A33" s="11">
        <v>31</v>
      </c>
      <c r="B33" s="11" t="s">
        <v>107</v>
      </c>
      <c r="C33" s="11" t="s">
        <v>108</v>
      </c>
      <c r="D33" s="11" t="s">
        <v>17</v>
      </c>
      <c r="E33" s="11" t="s">
        <v>18</v>
      </c>
      <c r="F33" s="12">
        <v>179.5</v>
      </c>
      <c r="G33" s="13">
        <f t="shared" si="0"/>
        <v>59.83</v>
      </c>
      <c r="H33" s="14">
        <f t="shared" si="1"/>
        <v>17.949</v>
      </c>
      <c r="I33" s="13">
        <v>0</v>
      </c>
      <c r="J33" s="14">
        <f t="shared" si="2"/>
        <v>0</v>
      </c>
      <c r="K33" s="13">
        <f t="shared" si="3"/>
        <v>17.949</v>
      </c>
      <c r="L33" s="16"/>
      <c r="M33" s="17"/>
      <c r="N33" s="18" t="s">
        <v>102</v>
      </c>
    </row>
    <row r="34" s="1" customFormat="1" ht="37.05" customHeight="1" spans="1:14">
      <c r="A34" s="11">
        <v>32</v>
      </c>
      <c r="B34" s="11" t="s">
        <v>109</v>
      </c>
      <c r="C34" s="11" t="s">
        <v>110</v>
      </c>
      <c r="D34" s="11" t="s">
        <v>111</v>
      </c>
      <c r="E34" s="11" t="s">
        <v>112</v>
      </c>
      <c r="F34" s="12">
        <v>195.5</v>
      </c>
      <c r="G34" s="13">
        <f t="shared" si="0"/>
        <v>65.17</v>
      </c>
      <c r="H34" s="14">
        <f t="shared" si="1"/>
        <v>19.551</v>
      </c>
      <c r="I34" s="13">
        <v>81.09</v>
      </c>
      <c r="J34" s="14">
        <f t="shared" si="2"/>
        <v>32.436</v>
      </c>
      <c r="K34" s="13">
        <f t="shared" si="3"/>
        <v>51.987</v>
      </c>
      <c r="L34" s="16" t="s">
        <v>19</v>
      </c>
      <c r="M34" s="17" t="s">
        <v>20</v>
      </c>
      <c r="N34" s="18"/>
    </row>
    <row r="35" s="1" customFormat="1" ht="37.05" customHeight="1" spans="1:14">
      <c r="A35" s="11">
        <v>33</v>
      </c>
      <c r="B35" s="11" t="s">
        <v>113</v>
      </c>
      <c r="C35" s="11" t="s">
        <v>114</v>
      </c>
      <c r="D35" s="11" t="s">
        <v>111</v>
      </c>
      <c r="E35" s="11" t="s">
        <v>112</v>
      </c>
      <c r="F35" s="12">
        <v>200</v>
      </c>
      <c r="G35" s="13">
        <f t="shared" si="0"/>
        <v>66.67</v>
      </c>
      <c r="H35" s="14">
        <f t="shared" si="1"/>
        <v>20.001</v>
      </c>
      <c r="I35" s="13">
        <v>70.74</v>
      </c>
      <c r="J35" s="14">
        <f t="shared" si="2"/>
        <v>28.296</v>
      </c>
      <c r="K35" s="13">
        <f t="shared" si="3"/>
        <v>48.297</v>
      </c>
      <c r="L35" s="16" t="s">
        <v>23</v>
      </c>
      <c r="M35" s="17" t="s">
        <v>20</v>
      </c>
      <c r="N35" s="18"/>
    </row>
    <row r="36" s="1" customFormat="1" ht="37.05" customHeight="1" spans="1:14">
      <c r="A36" s="11">
        <v>34</v>
      </c>
      <c r="B36" s="11" t="s">
        <v>115</v>
      </c>
      <c r="C36" s="11" t="s">
        <v>116</v>
      </c>
      <c r="D36" s="11" t="s">
        <v>111</v>
      </c>
      <c r="E36" s="11" t="s">
        <v>112</v>
      </c>
      <c r="F36" s="12">
        <v>176</v>
      </c>
      <c r="G36" s="13">
        <f t="shared" si="0"/>
        <v>58.67</v>
      </c>
      <c r="H36" s="14">
        <f t="shared" si="1"/>
        <v>17.601</v>
      </c>
      <c r="I36" s="13">
        <v>75.28</v>
      </c>
      <c r="J36" s="14">
        <f t="shared" si="2"/>
        <v>30.112</v>
      </c>
      <c r="K36" s="13">
        <f t="shared" si="3"/>
        <v>47.713</v>
      </c>
      <c r="L36" s="16" t="s">
        <v>26</v>
      </c>
      <c r="M36" s="17" t="s">
        <v>20</v>
      </c>
      <c r="N36" s="18"/>
    </row>
    <row r="37" s="1" customFormat="1" ht="37.05" customHeight="1" spans="1:14">
      <c r="A37" s="11">
        <v>35</v>
      </c>
      <c r="B37" s="11" t="s">
        <v>117</v>
      </c>
      <c r="C37" s="11" t="s">
        <v>118</v>
      </c>
      <c r="D37" s="11" t="s">
        <v>111</v>
      </c>
      <c r="E37" s="11" t="s">
        <v>112</v>
      </c>
      <c r="F37" s="12">
        <v>179.5</v>
      </c>
      <c r="G37" s="13">
        <f t="shared" si="0"/>
        <v>59.83</v>
      </c>
      <c r="H37" s="14">
        <f t="shared" si="1"/>
        <v>17.949</v>
      </c>
      <c r="I37" s="13">
        <v>72.05</v>
      </c>
      <c r="J37" s="14">
        <f t="shared" si="2"/>
        <v>28.82</v>
      </c>
      <c r="K37" s="13">
        <f t="shared" si="3"/>
        <v>46.769</v>
      </c>
      <c r="L37" s="16" t="s">
        <v>29</v>
      </c>
      <c r="M37" s="17"/>
      <c r="N37" s="18"/>
    </row>
    <row r="38" s="1" customFormat="1" ht="37.05" customHeight="1" spans="1:14">
      <c r="A38" s="11">
        <v>36</v>
      </c>
      <c r="B38" s="11" t="s">
        <v>119</v>
      </c>
      <c r="C38" s="11" t="s">
        <v>120</v>
      </c>
      <c r="D38" s="11" t="s">
        <v>111</v>
      </c>
      <c r="E38" s="11" t="s">
        <v>112</v>
      </c>
      <c r="F38" s="12">
        <v>180</v>
      </c>
      <c r="G38" s="13">
        <f t="shared" si="0"/>
        <v>60</v>
      </c>
      <c r="H38" s="14">
        <f t="shared" si="1"/>
        <v>18</v>
      </c>
      <c r="I38" s="13">
        <v>71</v>
      </c>
      <c r="J38" s="14">
        <f t="shared" si="2"/>
        <v>28.4</v>
      </c>
      <c r="K38" s="13">
        <f t="shared" si="3"/>
        <v>46.4</v>
      </c>
      <c r="L38" s="16" t="s">
        <v>32</v>
      </c>
      <c r="M38" s="17"/>
      <c r="N38" s="18"/>
    </row>
    <row r="39" s="1" customFormat="1" ht="37.05" customHeight="1" spans="1:14">
      <c r="A39" s="11">
        <v>37</v>
      </c>
      <c r="B39" s="11" t="s">
        <v>121</v>
      </c>
      <c r="C39" s="11" t="s">
        <v>122</v>
      </c>
      <c r="D39" s="11" t="s">
        <v>111</v>
      </c>
      <c r="E39" s="11" t="s">
        <v>112</v>
      </c>
      <c r="F39" s="12">
        <v>165.5</v>
      </c>
      <c r="G39" s="13">
        <f t="shared" si="0"/>
        <v>55.17</v>
      </c>
      <c r="H39" s="14">
        <f t="shared" si="1"/>
        <v>16.551</v>
      </c>
      <c r="I39" s="13">
        <v>66.55</v>
      </c>
      <c r="J39" s="14">
        <f t="shared" si="2"/>
        <v>26.62</v>
      </c>
      <c r="K39" s="13">
        <f t="shared" si="3"/>
        <v>43.171</v>
      </c>
      <c r="L39" s="16" t="s">
        <v>35</v>
      </c>
      <c r="M39" s="17"/>
      <c r="N39" s="18"/>
    </row>
    <row r="40" s="1" customFormat="1" ht="37.05" customHeight="1" spans="1:14">
      <c r="A40" s="11">
        <v>38</v>
      </c>
      <c r="B40" s="11" t="s">
        <v>123</v>
      </c>
      <c r="C40" s="11" t="s">
        <v>124</v>
      </c>
      <c r="D40" s="11" t="s">
        <v>111</v>
      </c>
      <c r="E40" s="11" t="s">
        <v>112</v>
      </c>
      <c r="F40" s="12">
        <v>168.5</v>
      </c>
      <c r="G40" s="13">
        <f t="shared" si="0"/>
        <v>56.17</v>
      </c>
      <c r="H40" s="14">
        <f t="shared" si="1"/>
        <v>16.851</v>
      </c>
      <c r="I40" s="13">
        <v>64.49</v>
      </c>
      <c r="J40" s="14">
        <f t="shared" si="2"/>
        <v>25.796</v>
      </c>
      <c r="K40" s="13">
        <f t="shared" si="3"/>
        <v>42.647</v>
      </c>
      <c r="L40" s="16" t="s">
        <v>38</v>
      </c>
      <c r="M40" s="17"/>
      <c r="N40" s="18"/>
    </row>
    <row r="41" s="1" customFormat="1" ht="37.05" customHeight="1" spans="1:14">
      <c r="A41" s="11">
        <v>39</v>
      </c>
      <c r="B41" s="11" t="s">
        <v>125</v>
      </c>
      <c r="C41" s="11" t="s">
        <v>126</v>
      </c>
      <c r="D41" s="11" t="s">
        <v>111</v>
      </c>
      <c r="E41" s="11" t="s">
        <v>112</v>
      </c>
      <c r="F41" s="12">
        <v>158.5</v>
      </c>
      <c r="G41" s="13">
        <f t="shared" si="0"/>
        <v>52.83</v>
      </c>
      <c r="H41" s="14">
        <f t="shared" si="1"/>
        <v>15.849</v>
      </c>
      <c r="I41" s="13">
        <v>66.65</v>
      </c>
      <c r="J41" s="14">
        <f t="shared" si="2"/>
        <v>26.66</v>
      </c>
      <c r="K41" s="13">
        <f t="shared" si="3"/>
        <v>42.509</v>
      </c>
      <c r="L41" s="16" t="s">
        <v>41</v>
      </c>
      <c r="M41" s="17"/>
      <c r="N41" s="18"/>
    </row>
    <row r="42" s="1" customFormat="1" ht="37.05" customHeight="1" spans="1:14">
      <c r="A42" s="11">
        <v>40</v>
      </c>
      <c r="B42" s="11" t="s">
        <v>127</v>
      </c>
      <c r="C42" s="11" t="s">
        <v>128</v>
      </c>
      <c r="D42" s="11" t="s">
        <v>111</v>
      </c>
      <c r="E42" s="11" t="s">
        <v>112</v>
      </c>
      <c r="F42" s="12">
        <v>196.5</v>
      </c>
      <c r="G42" s="13">
        <f t="shared" si="0"/>
        <v>65.5</v>
      </c>
      <c r="H42" s="14">
        <f t="shared" si="1"/>
        <v>19.65</v>
      </c>
      <c r="I42" s="13">
        <v>0</v>
      </c>
      <c r="J42" s="14">
        <f t="shared" si="2"/>
        <v>0</v>
      </c>
      <c r="K42" s="13">
        <f t="shared" si="3"/>
        <v>19.65</v>
      </c>
      <c r="L42" s="16"/>
      <c r="M42" s="17"/>
      <c r="N42" s="18" t="s">
        <v>102</v>
      </c>
    </row>
    <row r="43" s="1" customFormat="1" ht="37.05" customHeight="1" spans="1:14">
      <c r="A43" s="11">
        <v>41</v>
      </c>
      <c r="B43" s="11" t="s">
        <v>129</v>
      </c>
      <c r="C43" s="11" t="s">
        <v>130</v>
      </c>
      <c r="D43" s="11" t="s">
        <v>111</v>
      </c>
      <c r="E43" s="11" t="s">
        <v>112</v>
      </c>
      <c r="F43" s="12">
        <v>170.5</v>
      </c>
      <c r="G43" s="13">
        <f t="shared" si="0"/>
        <v>56.83</v>
      </c>
      <c r="H43" s="14">
        <f t="shared" si="1"/>
        <v>17.049</v>
      </c>
      <c r="I43" s="13">
        <v>0</v>
      </c>
      <c r="J43" s="14">
        <f t="shared" si="2"/>
        <v>0</v>
      </c>
      <c r="K43" s="13">
        <f t="shared" si="3"/>
        <v>17.049</v>
      </c>
      <c r="L43" s="16"/>
      <c r="M43" s="17"/>
      <c r="N43" s="18" t="s">
        <v>102</v>
      </c>
    </row>
  </sheetData>
  <mergeCells count="1">
    <mergeCell ref="A1:N1"/>
  </mergeCells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杜宁馨</dc:creator>
  <cp:lastModifiedBy>断尾的猫</cp:lastModifiedBy>
  <dcterms:created xsi:type="dcterms:W3CDTF">2022-08-30T04:58:00Z</dcterms:created>
  <dcterms:modified xsi:type="dcterms:W3CDTF">2024-07-15T01:26:33Z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D5049057101F43B38D283833A504B22A_13</vt:lpwstr>
  </property>
</Properties>
</file>