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<sst xmlns="http://schemas.openxmlformats.org/spreadsheetml/2006/main" count="57" uniqueCount="43">
  <si>
    <t>贵阳市市场监督管理局2024年公开招聘事业单位工作人员面试成绩、总成绩及进入体检环节人员名单</t>
  </si>
  <si>
    <t>序号</t>
  </si>
  <si>
    <t>姓名</t>
  </si>
  <si>
    <t>笔试准考证号</t>
  </si>
  <si>
    <t>单位</t>
  </si>
  <si>
    <t>报考岗位及代码</t>
  </si>
  <si>
    <t>笔试成绩</t>
  </si>
  <si>
    <t>笔试成绩
（百分制）</t>
  </si>
  <si>
    <t>笔试成绩30%</t>
  </si>
  <si>
    <t>专业测试成绩</t>
  </si>
  <si>
    <t>专业测试成绩40%</t>
  </si>
  <si>
    <t>面试成绩</t>
  </si>
  <si>
    <t>面试成绩30%</t>
  </si>
  <si>
    <t>笔试、专业测试、面试成绩</t>
  </si>
  <si>
    <t>综合排名</t>
  </si>
  <si>
    <t>是否进入体检</t>
  </si>
  <si>
    <t>刘文冰</t>
  </si>
  <si>
    <t>1152014601902</t>
  </si>
  <si>
    <t>贵阳市食品药品检验检测中心</t>
  </si>
  <si>
    <t>药品检验20101006701</t>
  </si>
  <si>
    <t>75</t>
  </si>
  <si>
    <t>1</t>
  </si>
  <si>
    <t>是</t>
  </si>
  <si>
    <t>卢林</t>
  </si>
  <si>
    <t>1152014602318</t>
  </si>
  <si>
    <t>72</t>
  </si>
  <si>
    <t>2</t>
  </si>
  <si>
    <t>马勇</t>
  </si>
  <si>
    <t>1152014600301</t>
  </si>
  <si>
    <t>3</t>
  </si>
  <si>
    <t>否</t>
  </si>
  <si>
    <t>杨薇</t>
  </si>
  <si>
    <t>1152014600211</t>
  </si>
  <si>
    <t>74</t>
  </si>
  <si>
    <t>4</t>
  </si>
  <si>
    <t>杨佳洵</t>
  </si>
  <si>
    <t>1152014600821</t>
  </si>
  <si>
    <t>70</t>
  </si>
  <si>
    <t>5</t>
  </si>
  <si>
    <t>陈璨</t>
  </si>
  <si>
    <t>1152014600602</t>
  </si>
  <si>
    <t>65.5</t>
  </si>
  <si>
    <t>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</si>
</sst>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L14" sqref="L14"/>
    </sheetView>
  </sheetViews>
  <sheetFormatPr defaultColWidth="9" defaultRowHeight="13.5" outlineLevelRow="7"/>
  <cols>
    <col min="1" max="1" width="4.5" customWidth="1"/>
    <col min="3" max="3" width="14.5" customWidth="1"/>
    <col min="4" max="4" width="17.875" customWidth="1"/>
    <col min="5" max="5" width="16.25" customWidth="1"/>
    <col min="6" max="6" width="10.25" customWidth="1"/>
    <col min="7" max="7" width="11.875" style="2" customWidth="1"/>
    <col min="8" max="8" width="8.875" style="3" customWidth="1"/>
    <col min="9" max="9" width="12.125" style="4" customWidth="1"/>
    <col min="10" max="10" width="9.25" style="5"/>
    <col min="11" max="11" width="11.25" style="2" customWidth="1"/>
    <col min="12" max="12" width="10.25" style="2" customWidth="1"/>
    <col min="13" max="13" width="13.625" style="2" customWidth="1"/>
    <col min="14" max="14" width="10" style="6" customWidth="1"/>
    <col min="15" max="15" width="9.75" style="7" customWidth="1"/>
  </cols>
  <sheetData>
    <row r="1" ht="35" customHeight="1" spans="1:15">
      <c r="A1" s="8" t="s">
        <v>0</v>
      </c>
      <c r="B1" s="8"/>
      <c r="C1" s="8"/>
      <c r="D1" s="8"/>
      <c r="E1" s="8"/>
      <c r="F1" s="8"/>
      <c r="G1" s="15"/>
      <c r="H1" s="16"/>
      <c r="I1" s="16"/>
      <c r="J1" s="21"/>
      <c r="K1" s="15"/>
      <c r="L1" s="15"/>
      <c r="M1" s="15"/>
      <c r="N1" s="8"/>
      <c r="O1" s="8"/>
    </row>
    <row r="2" s="1" customFormat="1" ht="35" customHeight="1" spans="1: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7" t="s">
        <v>7</v>
      </c>
      <c r="H2" s="18" t="s">
        <v>8</v>
      </c>
      <c r="I2" s="18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8" t="s">
        <v>14</v>
      </c>
      <c r="O2" s="28" t="s">
        <v>15</v>
      </c>
    </row>
    <row r="3" ht="35" customHeight="1" spans="1:15">
      <c r="A3" s="11">
        <v>1</v>
      </c>
      <c r="B3" s="11" t="s">
        <v>16</v>
      </c>
      <c r="C3" s="11" t="s">
        <v>17</v>
      </c>
      <c r="D3" s="12" t="s">
        <v>18</v>
      </c>
      <c r="E3" s="12" t="s">
        <v>19</v>
      </c>
      <c r="F3" s="11">
        <v>211</v>
      </c>
      <c r="G3" s="19">
        <f t="shared" ref="G3:G8" si="0">F3/3</f>
        <v>70.3333333333333</v>
      </c>
      <c r="H3" s="19">
        <f t="shared" ref="H3:H8" si="1">G3*0.3</f>
        <v>21.1</v>
      </c>
      <c r="I3" s="22" t="s">
        <v>20</v>
      </c>
      <c r="J3" s="19">
        <f>I3*0.4</f>
        <v>30</v>
      </c>
      <c r="K3" s="23">
        <v>84.8</v>
      </c>
      <c r="L3" s="19">
        <f t="shared" ref="L3:L8" si="2">K3*0.3</f>
        <v>25.44</v>
      </c>
      <c r="M3" s="19">
        <f t="shared" ref="M3:M8" si="3">H3+J3+L3</f>
        <v>76.54</v>
      </c>
      <c r="N3" s="22" t="s">
        <v>21</v>
      </c>
      <c r="O3" s="29" t="s">
        <v>22</v>
      </c>
    </row>
    <row r="4" ht="35" customHeight="1" spans="1:15">
      <c r="A4" s="11">
        <v>2</v>
      </c>
      <c r="B4" s="11" t="s">
        <v>23</v>
      </c>
      <c r="C4" s="11" t="s">
        <v>24</v>
      </c>
      <c r="D4" s="12" t="s">
        <v>18</v>
      </c>
      <c r="E4" s="12" t="s">
        <v>19</v>
      </c>
      <c r="F4" s="11">
        <v>210.5</v>
      </c>
      <c r="G4" s="19">
        <f t="shared" si="0"/>
        <v>70.1666666666667</v>
      </c>
      <c r="H4" s="19">
        <f t="shared" si="1"/>
        <v>21.05</v>
      </c>
      <c r="I4" s="22" t="s">
        <v>25</v>
      </c>
      <c r="J4" s="19">
        <f t="shared" ref="J3:J8" si="4">I4*0.4</f>
        <v>28.8</v>
      </c>
      <c r="K4" s="23">
        <v>87.4</v>
      </c>
      <c r="L4" s="19">
        <f t="shared" si="2"/>
        <v>26.22</v>
      </c>
      <c r="M4" s="19">
        <f t="shared" si="3"/>
        <v>76.07</v>
      </c>
      <c r="N4" s="22" t="s">
        <v>26</v>
      </c>
      <c r="O4" s="29" t="s">
        <v>22</v>
      </c>
    </row>
    <row r="5" ht="35" customHeight="1" spans="1:15">
      <c r="A5" s="13">
        <v>3</v>
      </c>
      <c r="B5" s="13" t="s">
        <v>27</v>
      </c>
      <c r="C5" s="13" t="s">
        <v>28</v>
      </c>
      <c r="D5" s="14" t="s">
        <v>18</v>
      </c>
      <c r="E5" s="14" t="s">
        <v>19</v>
      </c>
      <c r="F5" s="13">
        <v>189</v>
      </c>
      <c r="G5" s="20">
        <f t="shared" si="0"/>
        <v>63</v>
      </c>
      <c r="H5" s="20">
        <f t="shared" si="1"/>
        <v>18.9</v>
      </c>
      <c r="I5" s="24">
        <v>78</v>
      </c>
      <c r="J5" s="25">
        <f t="shared" si="4"/>
        <v>31.2</v>
      </c>
      <c r="K5" s="26">
        <v>78.2</v>
      </c>
      <c r="L5" s="20">
        <f t="shared" si="2"/>
        <v>23.46</v>
      </c>
      <c r="M5" s="20">
        <f t="shared" si="3"/>
        <v>73.56</v>
      </c>
      <c r="N5" s="27" t="s">
        <v>29</v>
      </c>
      <c r="O5" s="24" t="s">
        <v>30</v>
      </c>
    </row>
    <row r="6" ht="35" customHeight="1" spans="1:15">
      <c r="A6" s="13">
        <v>4</v>
      </c>
      <c r="B6" s="13" t="s">
        <v>31</v>
      </c>
      <c r="C6" s="13" t="s">
        <v>32</v>
      </c>
      <c r="D6" s="14" t="s">
        <v>18</v>
      </c>
      <c r="E6" s="14" t="s">
        <v>19</v>
      </c>
      <c r="F6" s="13">
        <v>209</v>
      </c>
      <c r="G6" s="20">
        <f t="shared" si="0"/>
        <v>69.6666666666667</v>
      </c>
      <c r="H6" s="20">
        <f t="shared" si="1"/>
        <v>20.9</v>
      </c>
      <c r="I6" s="27" t="s">
        <v>33</v>
      </c>
      <c r="J6" s="25">
        <f t="shared" si="4"/>
        <v>29.6</v>
      </c>
      <c r="K6" s="26">
        <v>76.8</v>
      </c>
      <c r="L6" s="20">
        <f t="shared" si="2"/>
        <v>23.04</v>
      </c>
      <c r="M6" s="20">
        <f t="shared" si="3"/>
        <v>73.54</v>
      </c>
      <c r="N6" s="27" t="s">
        <v>34</v>
      </c>
      <c r="O6" s="24" t="s">
        <v>30</v>
      </c>
    </row>
    <row r="7" ht="35" customHeight="1" spans="1:15">
      <c r="A7" s="13">
        <v>5</v>
      </c>
      <c r="B7" s="13" t="s">
        <v>35</v>
      </c>
      <c r="C7" s="13" t="s">
        <v>36</v>
      </c>
      <c r="D7" s="14" t="s">
        <v>18</v>
      </c>
      <c r="E7" s="14" t="s">
        <v>19</v>
      </c>
      <c r="F7" s="13">
        <v>201.5</v>
      </c>
      <c r="G7" s="20">
        <f t="shared" si="0"/>
        <v>67.1666666666667</v>
      </c>
      <c r="H7" s="20">
        <f t="shared" si="1"/>
        <v>20.15</v>
      </c>
      <c r="I7" s="27" t="s">
        <v>37</v>
      </c>
      <c r="J7" s="25">
        <f t="shared" si="4"/>
        <v>28</v>
      </c>
      <c r="K7" s="26">
        <v>80</v>
      </c>
      <c r="L7" s="20">
        <f t="shared" si="2"/>
        <v>24</v>
      </c>
      <c r="M7" s="20">
        <f t="shared" si="3"/>
        <v>72.15</v>
      </c>
      <c r="N7" s="27" t="s">
        <v>38</v>
      </c>
      <c r="O7" s="24" t="s">
        <v>30</v>
      </c>
    </row>
    <row r="8" ht="35" customHeight="1" spans="1:15">
      <c r="A8" s="13">
        <v>6</v>
      </c>
      <c r="B8" s="13" t="s">
        <v>39</v>
      </c>
      <c r="C8" s="13" t="s">
        <v>40</v>
      </c>
      <c r="D8" s="14" t="s">
        <v>18</v>
      </c>
      <c r="E8" s="14" t="s">
        <v>19</v>
      </c>
      <c r="F8" s="13">
        <v>215.5</v>
      </c>
      <c r="G8" s="20">
        <f t="shared" si="0"/>
        <v>71.8333333333333</v>
      </c>
      <c r="H8" s="20">
        <f t="shared" si="1"/>
        <v>21.55</v>
      </c>
      <c r="I8" s="27" t="s">
        <v>41</v>
      </c>
      <c r="J8" s="25">
        <f t="shared" si="4"/>
        <v>26.2</v>
      </c>
      <c r="K8" s="26">
        <v>78</v>
      </c>
      <c r="L8" s="20">
        <f t="shared" si="2"/>
        <v>23.4</v>
      </c>
      <c r="M8" s="20">
        <f t="shared" si="3"/>
        <v>71.15</v>
      </c>
      <c r="N8" s="27" t="s">
        <v>42</v>
      </c>
      <c r="O8" s="24" t="s">
        <v>30</v>
      </c>
    </row>
  </sheetData>
  <sortState ref="A3:O8">
    <sortCondition ref="M3" descending="1"/>
  </sortState>
  <mergeCells count="1">
    <mergeCell ref="A1:O1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2020-01-02T11:00:00Z</dcterms:created>
  <cp:lastPrinted>2020-10-09T15:37:00Z</cp:lastPrinted>
  <dcterms:modified xsi:type="dcterms:W3CDTF">2024-07-02T09:25:00Z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