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附件1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6" i="1"/>
  <c r="H16" s="1"/>
  <c r="H14"/>
  <c r="G14"/>
  <c r="F10" l="1"/>
  <c r="G10"/>
  <c r="H10"/>
  <c r="F11"/>
  <c r="G11"/>
  <c r="H11"/>
  <c r="F12"/>
  <c r="G12"/>
  <c r="H12"/>
  <c r="I23" l="1"/>
  <c r="I24"/>
  <c r="I25"/>
  <c r="J25" l="1"/>
  <c r="F25"/>
  <c r="D25"/>
  <c r="C25"/>
  <c r="B25"/>
  <c r="J24"/>
  <c r="G24"/>
  <c r="F24"/>
  <c r="D24"/>
  <c r="C24"/>
  <c r="B24"/>
  <c r="J23"/>
  <c r="H23"/>
  <c r="G23"/>
  <c r="F23"/>
  <c r="D23"/>
  <c r="C23"/>
  <c r="B23"/>
  <c r="K23" l="1"/>
  <c r="H24" l="1"/>
  <c r="K24"/>
  <c r="G25"/>
  <c r="H25" l="1"/>
  <c r="K25"/>
  <c r="D11"/>
  <c r="D12"/>
  <c r="D10"/>
</calcChain>
</file>

<file path=xl/sharedStrings.xml><?xml version="1.0" encoding="utf-8"?>
<sst xmlns="http://schemas.openxmlformats.org/spreadsheetml/2006/main" count="150" uniqueCount="79">
  <si>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</si>
  <si>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</si>
  <si>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</si>
  <si>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</si>
  <si>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</si>
  <si>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</si>
  <si>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</si>
  <si>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笔试成绩60%</t>
  </si>
  <si>
    <t>是</t>
  </si>
  <si>
    <t>笔试成绩30%</t>
  </si>
  <si>
    <t>专业测试成绩</t>
  </si>
  <si>
    <t>专业测试成绩40%</t>
  </si>
  <si>
    <t>笔试、专业测试成绩</t>
  </si>
  <si>
    <t>1</t>
  </si>
  <si>
    <t>2</t>
  </si>
  <si>
    <t>3</t>
  </si>
  <si>
    <t>笔试成绩排名</t>
  </si>
  <si>
    <t>是否进入面试</t>
  </si>
  <si>
    <t>贵阳市市政工程服务中心</t>
  </si>
  <si>
    <t>笔试、专业测试成绩排名</t>
  </si>
  <si>
    <t>贵阳市综合行政执法局2024年公开招聘局属事业单位工作人员面试人员名单</t>
    <phoneticPr fontId="5" type="noConversion"/>
  </si>
  <si>
    <t>王昌会</t>
  </si>
  <si>
    <t>1152010200104</t>
  </si>
  <si>
    <t>贵阳市环境卫生管理服务中心</t>
  </si>
  <si>
    <t>01专业技术岗位</t>
  </si>
  <si>
    <t>89</t>
  </si>
  <si>
    <t>1152010200716</t>
  </si>
  <si>
    <t>夏思艺</t>
  </si>
  <si>
    <t>1152010201006</t>
  </si>
  <si>
    <t>86</t>
  </si>
  <si>
    <t>李志成</t>
  </si>
  <si>
    <t>1152010202130</t>
  </si>
  <si>
    <t>艾益合</t>
  </si>
  <si>
    <t>1152010201212</t>
  </si>
  <si>
    <t>张砚墨</t>
  </si>
  <si>
    <t>1152010201411</t>
  </si>
  <si>
    <t>陈准</t>
  </si>
  <si>
    <t>1152010200902</t>
  </si>
  <si>
    <t>02专业技术岗位</t>
  </si>
  <si>
    <t>冉栩金</t>
  </si>
  <si>
    <t>1152010201622</t>
  </si>
  <si>
    <t>龙涛</t>
  </si>
  <si>
    <t>1152010202014</t>
  </si>
  <si>
    <t xml:space="preserve"> 阚成燕</t>
    <phoneticPr fontId="5" type="noConversion"/>
  </si>
  <si>
    <t>02管理岗位</t>
    <phoneticPr fontId="5" type="noConversion"/>
  </si>
  <si>
    <t>夏少梅</t>
  </si>
  <si>
    <t>韦佳兴</t>
  </si>
  <si>
    <t>黄紫莲</t>
  </si>
  <si>
    <t>1152010201917</t>
  </si>
  <si>
    <t>1152010200301</t>
  </si>
  <si>
    <t>1152010201905</t>
  </si>
  <si>
    <t>陈肖</t>
  </si>
  <si>
    <t>1152010200820</t>
  </si>
  <si>
    <t>贵阳市城市管理信息中心</t>
  </si>
  <si>
    <t>01管理岗位</t>
  </si>
  <si>
    <t>李龙曾</t>
  </si>
  <si>
    <t>1152010200908</t>
  </si>
  <si>
    <t>漆香美</t>
  </si>
  <si>
    <t>1150210200202</t>
  </si>
  <si>
    <t>付诗雨</t>
  </si>
  <si>
    <t>韩闽会</t>
  </si>
  <si>
    <t>田占平</t>
  </si>
  <si>
    <t>姜加美</t>
  </si>
  <si>
    <t>冶林扣</t>
  </si>
  <si>
    <t>贾逢鑫</t>
  </si>
  <si>
    <t>1152010201303</t>
  </si>
  <si>
    <t>1152010201404</t>
  </si>
  <si>
    <t>1152010200823</t>
  </si>
  <si>
    <t>1152010201711</t>
  </si>
  <si>
    <t>1152010201702</t>
  </si>
  <si>
    <t>1152010202217</t>
  </si>
  <si>
    <t>03管理岗位</t>
  </si>
  <si>
    <t>04管理岗位</t>
  </si>
  <si>
    <t>42.00</t>
  </si>
  <si>
    <t>39.70</t>
  </si>
  <si>
    <t>39.30</t>
  </si>
  <si>
    <t>41.10</t>
  </si>
  <si>
    <t>39.00</t>
  </si>
  <si>
    <t>38.20</t>
  </si>
</sst>
</file>

<file path=xl/styles.xml><?xml version="1.0" encoding="utf-8"?>
<styleSheet xmlns="http://schemas.openxmlformats.org/spreadsheetml/2006/main">
  <numFmts count="1">
    <numFmt numFmtId="176" formatCode="0.00_ "/>
  </numFmts>
  <fonts count="16">
    <font>
      <sz val="12"/>
      <color theme="1"/>
      <name val="等线"/>
      <charset val="134"/>
      <scheme val="minor"/>
    </font>
    <font>
      <sz val="11"/>
      <name val="宋体"/>
      <family val="3"/>
      <charset val="134"/>
    </font>
    <font>
      <sz val="12"/>
      <name val="等线"/>
      <charset val="134"/>
      <scheme val="minor"/>
    </font>
    <font>
      <b/>
      <sz val="11"/>
      <name val="宋体"/>
      <family val="3"/>
      <charset val="134"/>
    </font>
    <font>
      <sz val="20"/>
      <name val="黑体"/>
      <family val="3"/>
      <charset val="134"/>
    </font>
    <font>
      <sz val="9"/>
      <name val="等线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9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仿宋"/>
      <family val="3"/>
      <charset val="134"/>
    </font>
    <font>
      <sz val="12"/>
      <name val="仿宋"/>
      <family val="3"/>
      <charset val="134"/>
    </font>
    <font>
      <b/>
      <sz val="10"/>
      <name val="仿宋"/>
      <family val="3"/>
      <charset val="134"/>
    </font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1"/>
      <color indexed="8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/>
    </xf>
    <xf numFmtId="0" fontId="13" fillId="3" borderId="2" xfId="0" quotePrefix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5307;&#32856;&#20154;&#21592;&#36164;&#26684;&#22797;&#23457;/&#32511;&#21270;&#20013;&#24515;&#19987;&#19994;&#27979;&#35797;&#25104;&#32489;&#21450;&#36827;&#20837;&#38754;&#35797;&#21517;&#21333;(&#25913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B3" t="str">
            <v>杨路宁</v>
          </cell>
          <cell r="C3" t="str">
            <v>1152010200907</v>
          </cell>
          <cell r="D3" t="str">
            <v>贵阳市城市绿化服务中心</v>
          </cell>
          <cell r="F3">
            <v>213</v>
          </cell>
          <cell r="G3">
            <v>71</v>
          </cell>
          <cell r="H3">
            <v>21.3</v>
          </cell>
          <cell r="I3" t="str">
            <v>86</v>
          </cell>
          <cell r="J3">
            <v>34.4</v>
          </cell>
          <cell r="K3">
            <v>55.7</v>
          </cell>
        </row>
        <row r="4">
          <cell r="B4" t="str">
            <v>刘妍</v>
          </cell>
          <cell r="C4" t="str">
            <v>1152010200430</v>
          </cell>
          <cell r="D4" t="str">
            <v>贵阳市城市绿化服务中心</v>
          </cell>
          <cell r="F4">
            <v>217</v>
          </cell>
          <cell r="G4">
            <v>72.3333333333333</v>
          </cell>
          <cell r="H4">
            <v>21.7</v>
          </cell>
          <cell r="I4" t="str">
            <v>75</v>
          </cell>
          <cell r="J4">
            <v>30</v>
          </cell>
          <cell r="K4">
            <v>51.7</v>
          </cell>
        </row>
        <row r="5">
          <cell r="B5" t="str">
            <v>严欣</v>
          </cell>
          <cell r="C5" t="str">
            <v>1152010200612</v>
          </cell>
          <cell r="D5" t="str">
            <v>贵阳市城市绿化服务中心</v>
          </cell>
          <cell r="F5">
            <v>172</v>
          </cell>
          <cell r="G5">
            <v>57.3333333333333</v>
          </cell>
          <cell r="H5">
            <v>17.2</v>
          </cell>
          <cell r="I5">
            <v>86</v>
          </cell>
          <cell r="J5">
            <v>34.4</v>
          </cell>
          <cell r="K5">
            <v>51.6</v>
          </cell>
        </row>
        <row r="16">
          <cell r="F16">
            <v>185</v>
          </cell>
          <cell r="G16">
            <v>61.6666666666667</v>
          </cell>
          <cell r="H16">
            <v>37.000000000000021</v>
          </cell>
        </row>
        <row r="17">
          <cell r="F17">
            <v>150</v>
          </cell>
          <cell r="G17">
            <v>50</v>
          </cell>
          <cell r="H17">
            <v>30</v>
          </cell>
        </row>
        <row r="18">
          <cell r="F18">
            <v>148.5</v>
          </cell>
          <cell r="G18">
            <v>49.5</v>
          </cell>
          <cell r="H18">
            <v>29.7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P32"/>
  <sheetViews>
    <sheetView tabSelected="1" topLeftCell="A7" workbookViewId="0">
      <selection activeCell="F8" sqref="F8"/>
    </sheetView>
  </sheetViews>
  <sheetFormatPr defaultColWidth="9" defaultRowHeight="13.5" customHeight="1"/>
  <cols>
    <col min="1" max="1" width="6.25" style="1" customWidth="1"/>
    <col min="2" max="2" width="10.5" style="2" customWidth="1"/>
    <col min="3" max="3" width="15.625" style="1" customWidth="1"/>
    <col min="4" max="4" width="25.125" style="3" customWidth="1"/>
    <col min="5" max="5" width="15.625" style="1" customWidth="1"/>
    <col min="6" max="6" width="10.125" style="1" customWidth="1"/>
    <col min="7" max="7" width="11.5" style="1" customWidth="1"/>
    <col min="8" max="8" width="7.375" style="4" customWidth="1"/>
    <col min="9" max="9" width="9" style="1"/>
    <col min="10" max="10" width="9" style="4"/>
    <col min="11" max="11" width="11.5" style="1" customWidth="1"/>
    <col min="12" max="12" width="8" style="1" customWidth="1"/>
    <col min="13" max="13" width="7.875" style="1" customWidth="1"/>
    <col min="14" max="16384" width="9" style="2"/>
  </cols>
  <sheetData>
    <row r="1" spans="1:16" ht="41.1" customHeight="1">
      <c r="A1" s="28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6" ht="37.1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/>
      <c r="J2" s="10"/>
      <c r="K2" s="10"/>
      <c r="L2" s="10" t="s">
        <v>16</v>
      </c>
      <c r="M2" s="14" t="s">
        <v>17</v>
      </c>
    </row>
    <row r="3" spans="1:16" ht="18" customHeight="1">
      <c r="A3" s="5">
        <v>1</v>
      </c>
      <c r="B3" s="25" t="s">
        <v>59</v>
      </c>
      <c r="C3" s="25" t="s">
        <v>65</v>
      </c>
      <c r="D3" s="5" t="s">
        <v>18</v>
      </c>
      <c r="E3" s="5" t="s">
        <v>71</v>
      </c>
      <c r="F3" s="5">
        <v>210</v>
      </c>
      <c r="G3" s="27">
        <v>70</v>
      </c>
      <c r="H3" s="6" t="s">
        <v>73</v>
      </c>
      <c r="I3" s="6"/>
      <c r="J3" s="6"/>
      <c r="K3" s="6"/>
      <c r="L3" s="7" t="s">
        <v>13</v>
      </c>
      <c r="M3" s="15" t="s">
        <v>8</v>
      </c>
    </row>
    <row r="4" spans="1:16" ht="18" customHeight="1">
      <c r="A4" s="5">
        <v>2</v>
      </c>
      <c r="B4" s="25" t="s">
        <v>60</v>
      </c>
      <c r="C4" s="25" t="s">
        <v>66</v>
      </c>
      <c r="D4" s="5" t="s">
        <v>18</v>
      </c>
      <c r="E4" s="5" t="s">
        <v>71</v>
      </c>
      <c r="F4" s="5">
        <v>198.5</v>
      </c>
      <c r="G4" s="27">
        <v>66.17</v>
      </c>
      <c r="H4" s="6" t="s">
        <v>74</v>
      </c>
      <c r="I4" s="6"/>
      <c r="J4" s="6"/>
      <c r="K4" s="6"/>
      <c r="L4" s="7" t="s">
        <v>14</v>
      </c>
      <c r="M4" s="15" t="s">
        <v>8</v>
      </c>
    </row>
    <row r="5" spans="1:16" ht="18" customHeight="1">
      <c r="A5" s="5">
        <v>3</v>
      </c>
      <c r="B5" s="25" t="s">
        <v>61</v>
      </c>
      <c r="C5" s="25" t="s">
        <v>67</v>
      </c>
      <c r="D5" s="5" t="s">
        <v>18</v>
      </c>
      <c r="E5" s="5" t="s">
        <v>71</v>
      </c>
      <c r="F5" s="5">
        <v>196.5</v>
      </c>
      <c r="G5" s="27">
        <v>65.5</v>
      </c>
      <c r="H5" s="5" t="s">
        <v>75</v>
      </c>
      <c r="I5" s="6"/>
      <c r="J5" s="6"/>
      <c r="K5" s="6"/>
      <c r="L5" s="7" t="s">
        <v>15</v>
      </c>
      <c r="M5" s="15" t="s">
        <v>8</v>
      </c>
    </row>
    <row r="6" spans="1:16" ht="18" customHeight="1">
      <c r="A6" s="5">
        <v>1</v>
      </c>
      <c r="B6" s="25" t="s">
        <v>62</v>
      </c>
      <c r="C6" s="25" t="s">
        <v>68</v>
      </c>
      <c r="D6" s="5" t="s">
        <v>18</v>
      </c>
      <c r="E6" s="5" t="s">
        <v>72</v>
      </c>
      <c r="F6" s="5">
        <v>205.5</v>
      </c>
      <c r="G6" s="27">
        <v>68.5</v>
      </c>
      <c r="H6" s="5" t="s">
        <v>76</v>
      </c>
      <c r="I6" s="6"/>
      <c r="J6" s="6"/>
      <c r="K6" s="6"/>
      <c r="L6" s="7" t="s">
        <v>13</v>
      </c>
      <c r="M6" s="15" t="s">
        <v>8</v>
      </c>
    </row>
    <row r="7" spans="1:16" ht="18" customHeight="1">
      <c r="A7" s="5">
        <v>2</v>
      </c>
      <c r="B7" s="25" t="s">
        <v>63</v>
      </c>
      <c r="C7" s="25" t="s">
        <v>69</v>
      </c>
      <c r="D7" s="5" t="s">
        <v>18</v>
      </c>
      <c r="E7" s="5" t="s">
        <v>72</v>
      </c>
      <c r="F7" s="5">
        <v>195</v>
      </c>
      <c r="G7" s="27">
        <v>65</v>
      </c>
      <c r="H7" s="6" t="s">
        <v>77</v>
      </c>
      <c r="I7" s="6"/>
      <c r="J7" s="6"/>
      <c r="K7" s="6"/>
      <c r="L7" s="7" t="s">
        <v>14</v>
      </c>
      <c r="M7" s="15" t="s">
        <v>8</v>
      </c>
    </row>
    <row r="8" spans="1:16" ht="18" customHeight="1">
      <c r="A8" s="5">
        <v>3</v>
      </c>
      <c r="B8" s="26" t="s">
        <v>64</v>
      </c>
      <c r="C8" s="25" t="s">
        <v>70</v>
      </c>
      <c r="D8" s="5" t="s">
        <v>18</v>
      </c>
      <c r="E8" s="5" t="s">
        <v>72</v>
      </c>
      <c r="F8" s="5">
        <v>191</v>
      </c>
      <c r="G8" s="27">
        <v>63.67</v>
      </c>
      <c r="H8" s="6" t="s">
        <v>78</v>
      </c>
      <c r="I8" s="6"/>
      <c r="J8" s="6"/>
      <c r="K8" s="6"/>
      <c r="L8" s="7" t="s">
        <v>15</v>
      </c>
      <c r="M8" s="15" t="s">
        <v>8</v>
      </c>
    </row>
    <row r="9" spans="1:16" ht="9.75" customHeight="1">
      <c r="A9" s="32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</row>
    <row r="10" spans="1:16" s="19" customFormat="1" ht="18" customHeight="1">
      <c r="A10" s="5">
        <v>1</v>
      </c>
      <c r="B10" s="5" t="s">
        <v>45</v>
      </c>
      <c r="C10" s="5" t="s">
        <v>48</v>
      </c>
      <c r="D10" s="5" t="str">
        <f ca="1">$D$12</f>
        <v>贵阳市城市绿化服务中心</v>
      </c>
      <c r="E10" s="5" t="s">
        <v>44</v>
      </c>
      <c r="F10" s="6">
        <f>[1]Sheet1!F16</f>
        <v>185</v>
      </c>
      <c r="G10" s="6">
        <f>[1]Sheet1!G16</f>
        <v>61.6666666666667</v>
      </c>
      <c r="H10" s="6">
        <f>[1]Sheet1!H16</f>
        <v>37.000000000000021</v>
      </c>
      <c r="I10" s="18"/>
      <c r="J10" s="18"/>
      <c r="K10" s="18"/>
      <c r="L10" s="8">
        <v>1</v>
      </c>
      <c r="M10" s="16" t="s">
        <v>8</v>
      </c>
    </row>
    <row r="11" spans="1:16" s="19" customFormat="1" ht="18" customHeight="1">
      <c r="A11" s="5">
        <v>2</v>
      </c>
      <c r="B11" s="5" t="s">
        <v>46</v>
      </c>
      <c r="C11" s="5" t="s">
        <v>49</v>
      </c>
      <c r="D11" s="5" t="str">
        <f t="shared" ref="D11:D12" ca="1" si="0">$D$12</f>
        <v>贵阳市城市绿化服务中心</v>
      </c>
      <c r="E11" s="5" t="s">
        <v>44</v>
      </c>
      <c r="F11" s="6">
        <f>[1]Sheet1!F17</f>
        <v>150</v>
      </c>
      <c r="G11" s="6">
        <f>[1]Sheet1!G17</f>
        <v>50</v>
      </c>
      <c r="H11" s="6">
        <f>[1]Sheet1!H17</f>
        <v>30</v>
      </c>
      <c r="I11" s="18"/>
      <c r="J11" s="18"/>
      <c r="K11" s="18"/>
      <c r="L11" s="8">
        <v>2</v>
      </c>
      <c r="M11" s="16" t="s">
        <v>8</v>
      </c>
      <c r="N11" s="20"/>
      <c r="O11" s="20"/>
      <c r="P11" s="20"/>
    </row>
    <row r="12" spans="1:16" s="19" customFormat="1" ht="18" customHeight="1">
      <c r="A12" s="5">
        <v>3</v>
      </c>
      <c r="B12" s="5" t="s">
        <v>47</v>
      </c>
      <c r="C12" s="5" t="s">
        <v>50</v>
      </c>
      <c r="D12" s="5" t="str">
        <f t="shared" ca="1" si="0"/>
        <v>贵阳市城市绿化服务中心</v>
      </c>
      <c r="E12" s="5" t="s">
        <v>44</v>
      </c>
      <c r="F12" s="6">
        <f>[1]Sheet1!F18</f>
        <v>148.5</v>
      </c>
      <c r="G12" s="6">
        <f>[1]Sheet1!G18</f>
        <v>49.5</v>
      </c>
      <c r="H12" s="6">
        <f>[1]Sheet1!H18</f>
        <v>29.7</v>
      </c>
      <c r="I12" s="18"/>
      <c r="J12" s="18"/>
      <c r="K12" s="18"/>
      <c r="L12" s="8">
        <v>3</v>
      </c>
      <c r="M12" s="16" t="s">
        <v>8</v>
      </c>
    </row>
    <row r="13" spans="1:16" s="19" customFormat="1" ht="9.75" customHeight="1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7"/>
    </row>
    <row r="14" spans="1:16" ht="18" customHeight="1">
      <c r="A14" s="8">
        <v>1</v>
      </c>
      <c r="B14" s="21" t="s">
        <v>51</v>
      </c>
      <c r="C14" s="22" t="s">
        <v>52</v>
      </c>
      <c r="D14" s="23" t="s">
        <v>53</v>
      </c>
      <c r="E14" s="24" t="s">
        <v>54</v>
      </c>
      <c r="F14" s="21">
        <v>219</v>
      </c>
      <c r="G14" s="5">
        <f>F14/3</f>
        <v>73</v>
      </c>
      <c r="H14" s="5">
        <f>G14*0.6</f>
        <v>43.8</v>
      </c>
      <c r="I14" s="8"/>
      <c r="J14" s="8"/>
      <c r="K14" s="8"/>
      <c r="L14" s="8">
        <v>1</v>
      </c>
      <c r="M14" s="16" t="s">
        <v>8</v>
      </c>
    </row>
    <row r="15" spans="1:16" ht="18" customHeight="1">
      <c r="A15" s="8">
        <v>2</v>
      </c>
      <c r="B15" s="21" t="s">
        <v>55</v>
      </c>
      <c r="C15" s="22" t="s">
        <v>56</v>
      </c>
      <c r="D15" s="23" t="s">
        <v>53</v>
      </c>
      <c r="E15" s="24" t="s">
        <v>54</v>
      </c>
      <c r="F15" s="21">
        <v>215.5</v>
      </c>
      <c r="G15" s="5">
        <v>71.83</v>
      </c>
      <c r="H15" s="5">
        <v>43.1</v>
      </c>
      <c r="I15" s="8"/>
      <c r="J15" s="8"/>
      <c r="K15" s="8"/>
      <c r="L15" s="8">
        <v>2</v>
      </c>
      <c r="M15" s="16" t="s">
        <v>8</v>
      </c>
    </row>
    <row r="16" spans="1:16" ht="18" customHeight="1">
      <c r="A16" s="8">
        <v>3</v>
      </c>
      <c r="B16" s="21" t="s">
        <v>57</v>
      </c>
      <c r="C16" s="22" t="s">
        <v>58</v>
      </c>
      <c r="D16" s="23" t="s">
        <v>53</v>
      </c>
      <c r="E16" s="24" t="s">
        <v>54</v>
      </c>
      <c r="F16" s="21">
        <v>195</v>
      </c>
      <c r="G16" s="5">
        <f>F16/3</f>
        <v>65</v>
      </c>
      <c r="H16" s="5">
        <f>G16*0.6</f>
        <v>39</v>
      </c>
      <c r="I16" s="8"/>
      <c r="J16" s="8"/>
      <c r="K16" s="8"/>
      <c r="L16" s="8">
        <v>3</v>
      </c>
      <c r="M16" s="16" t="s">
        <v>8</v>
      </c>
    </row>
    <row r="17" spans="1:13" ht="9.75" customHeight="1">
      <c r="A17" s="29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1"/>
    </row>
    <row r="18" spans="1:13" ht="33.950000000000003" customHeight="1">
      <c r="A18" s="10" t="s">
        <v>0</v>
      </c>
      <c r="B18" s="10" t="s">
        <v>1</v>
      </c>
      <c r="C18" s="10" t="s">
        <v>2</v>
      </c>
      <c r="D18" s="10" t="s">
        <v>3</v>
      </c>
      <c r="E18" s="10" t="s">
        <v>4</v>
      </c>
      <c r="F18" s="11" t="s">
        <v>5</v>
      </c>
      <c r="G18" s="12" t="s">
        <v>6</v>
      </c>
      <c r="H18" s="13" t="s">
        <v>9</v>
      </c>
      <c r="I18" s="13" t="s">
        <v>10</v>
      </c>
      <c r="J18" s="13" t="s">
        <v>11</v>
      </c>
      <c r="K18" s="13" t="s">
        <v>12</v>
      </c>
      <c r="L18" s="9" t="s">
        <v>19</v>
      </c>
      <c r="M18" s="17" t="s">
        <v>17</v>
      </c>
    </row>
    <row r="19" spans="1:13" ht="18" customHeight="1">
      <c r="A19" s="5">
        <v>1</v>
      </c>
      <c r="B19" s="5" t="s">
        <v>21</v>
      </c>
      <c r="C19" s="5" t="s">
        <v>22</v>
      </c>
      <c r="D19" s="5" t="s">
        <v>23</v>
      </c>
      <c r="E19" s="5" t="s">
        <v>24</v>
      </c>
      <c r="F19" s="5">
        <v>198</v>
      </c>
      <c r="G19" s="5">
        <v>66</v>
      </c>
      <c r="H19" s="5">
        <v>19.8</v>
      </c>
      <c r="I19" s="5" t="s">
        <v>25</v>
      </c>
      <c r="J19" s="5">
        <v>35.6</v>
      </c>
      <c r="K19" s="5">
        <v>55.4</v>
      </c>
      <c r="L19" s="5">
        <v>1</v>
      </c>
      <c r="M19" s="15" t="s">
        <v>8</v>
      </c>
    </row>
    <row r="20" spans="1:13" ht="18" customHeight="1">
      <c r="A20" s="5">
        <v>2</v>
      </c>
      <c r="B20" s="5" t="s">
        <v>43</v>
      </c>
      <c r="C20" s="5" t="s">
        <v>26</v>
      </c>
      <c r="D20" s="5" t="s">
        <v>23</v>
      </c>
      <c r="E20" s="5" t="s">
        <v>24</v>
      </c>
      <c r="F20" s="5">
        <v>171</v>
      </c>
      <c r="G20" s="5">
        <v>57</v>
      </c>
      <c r="H20" s="5">
        <v>17.100000000000001</v>
      </c>
      <c r="I20" s="5">
        <v>89</v>
      </c>
      <c r="J20" s="5">
        <v>35.6</v>
      </c>
      <c r="K20" s="5">
        <v>52.7</v>
      </c>
      <c r="L20" s="5">
        <v>2</v>
      </c>
      <c r="M20" s="15" t="s">
        <v>8</v>
      </c>
    </row>
    <row r="21" spans="1:13" ht="18" customHeight="1">
      <c r="A21" s="5">
        <v>3</v>
      </c>
      <c r="B21" s="5" t="s">
        <v>27</v>
      </c>
      <c r="C21" s="5" t="s">
        <v>28</v>
      </c>
      <c r="D21" s="5" t="s">
        <v>23</v>
      </c>
      <c r="E21" s="5" t="s">
        <v>24</v>
      </c>
      <c r="F21" s="5">
        <v>182.5</v>
      </c>
      <c r="G21" s="5">
        <v>60.83</v>
      </c>
      <c r="H21" s="5">
        <v>18.25</v>
      </c>
      <c r="I21" s="5" t="s">
        <v>29</v>
      </c>
      <c r="J21" s="5">
        <v>34.4</v>
      </c>
      <c r="K21" s="5">
        <v>52.65</v>
      </c>
      <c r="L21" s="5">
        <v>3</v>
      </c>
      <c r="M21" s="15" t="s">
        <v>8</v>
      </c>
    </row>
    <row r="22" spans="1:13" ht="9.75" customHeight="1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7"/>
    </row>
    <row r="23" spans="1:13" ht="18" customHeight="1">
      <c r="A23" s="5">
        <v>1</v>
      </c>
      <c r="B23" s="5" t="str">
        <f>[1]Sheet1!B3</f>
        <v>杨路宁</v>
      </c>
      <c r="C23" s="5" t="str">
        <f>[1]Sheet1!C3</f>
        <v>1152010200907</v>
      </c>
      <c r="D23" s="5" t="str">
        <f>[1]Sheet1!D3</f>
        <v>贵阳市城市绿化服务中心</v>
      </c>
      <c r="E23" s="5" t="s">
        <v>24</v>
      </c>
      <c r="F23" s="5">
        <f>[1]Sheet1!F3</f>
        <v>213</v>
      </c>
      <c r="G23" s="6">
        <f>[1]Sheet1!G3</f>
        <v>71</v>
      </c>
      <c r="H23" s="6">
        <f>[1]Sheet1!H3</f>
        <v>21.3</v>
      </c>
      <c r="I23" s="7" t="str">
        <f>[1]Sheet1!I3</f>
        <v>86</v>
      </c>
      <c r="J23" s="6">
        <f>[1]Sheet1!J3</f>
        <v>34.4</v>
      </c>
      <c r="K23" s="6">
        <f>[1]Sheet1!K3</f>
        <v>55.7</v>
      </c>
      <c r="L23" s="5" t="s">
        <v>13</v>
      </c>
      <c r="M23" s="15" t="s">
        <v>8</v>
      </c>
    </row>
    <row r="24" spans="1:13" ht="18" customHeight="1">
      <c r="A24" s="5">
        <v>2</v>
      </c>
      <c r="B24" s="5" t="str">
        <f>[1]Sheet1!B4</f>
        <v>刘妍</v>
      </c>
      <c r="C24" s="5" t="str">
        <f>[1]Sheet1!C4</f>
        <v>1152010200430</v>
      </c>
      <c r="D24" s="5" t="str">
        <f>[1]Sheet1!D4</f>
        <v>贵阳市城市绿化服务中心</v>
      </c>
      <c r="E24" s="5" t="s">
        <v>24</v>
      </c>
      <c r="F24" s="5">
        <f>[1]Sheet1!F4</f>
        <v>217</v>
      </c>
      <c r="G24" s="6">
        <f>[1]Sheet1!G4</f>
        <v>72.3333333333333</v>
      </c>
      <c r="H24" s="6">
        <f>[1]Sheet1!H4</f>
        <v>21.7</v>
      </c>
      <c r="I24" s="7" t="str">
        <f>[1]Sheet1!I4</f>
        <v>75</v>
      </c>
      <c r="J24" s="6">
        <f>[1]Sheet1!J4</f>
        <v>30</v>
      </c>
      <c r="K24" s="6">
        <f>[1]Sheet1!K4</f>
        <v>51.7</v>
      </c>
      <c r="L24" s="5" t="s">
        <v>14</v>
      </c>
      <c r="M24" s="15" t="s">
        <v>8</v>
      </c>
    </row>
    <row r="25" spans="1:13" ht="18" customHeight="1">
      <c r="A25" s="5">
        <v>3</v>
      </c>
      <c r="B25" s="5" t="str">
        <f>[1]Sheet1!B5</f>
        <v>严欣</v>
      </c>
      <c r="C25" s="5" t="str">
        <f>[1]Sheet1!C5</f>
        <v>1152010200612</v>
      </c>
      <c r="D25" s="5" t="str">
        <f>[1]Sheet1!D5</f>
        <v>贵阳市城市绿化服务中心</v>
      </c>
      <c r="E25" s="5" t="s">
        <v>24</v>
      </c>
      <c r="F25" s="5">
        <f>[1]Sheet1!F5</f>
        <v>172</v>
      </c>
      <c r="G25" s="6">
        <f>[1]Sheet1!G5</f>
        <v>57.3333333333333</v>
      </c>
      <c r="H25" s="6">
        <f>[1]Sheet1!H5</f>
        <v>17.2</v>
      </c>
      <c r="I25" s="7">
        <f>[1]Sheet1!I5</f>
        <v>86</v>
      </c>
      <c r="J25" s="6">
        <f>[1]Sheet1!J5</f>
        <v>34.4</v>
      </c>
      <c r="K25" s="6">
        <f>[1]Sheet1!K5</f>
        <v>51.6</v>
      </c>
      <c r="L25" s="5">
        <v>3</v>
      </c>
      <c r="M25" s="15" t="s">
        <v>8</v>
      </c>
    </row>
    <row r="26" spans="1:13" ht="10.5" customHeight="1">
      <c r="A26" s="29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</row>
    <row r="27" spans="1:13" ht="18" customHeight="1">
      <c r="A27" s="8">
        <v>1</v>
      </c>
      <c r="B27" s="5" t="s">
        <v>30</v>
      </c>
      <c r="C27" s="5" t="s">
        <v>31</v>
      </c>
      <c r="D27" s="5" t="s">
        <v>18</v>
      </c>
      <c r="E27" s="5" t="s">
        <v>24</v>
      </c>
      <c r="F27" s="5">
        <v>190</v>
      </c>
      <c r="G27" s="6">
        <v>63.33</v>
      </c>
      <c r="H27" s="6">
        <v>19</v>
      </c>
      <c r="I27" s="6">
        <v>76</v>
      </c>
      <c r="J27" s="6">
        <v>30.4</v>
      </c>
      <c r="K27" s="6">
        <v>49.4</v>
      </c>
      <c r="L27" s="5">
        <v>1</v>
      </c>
      <c r="M27" s="16" t="s">
        <v>8</v>
      </c>
    </row>
    <row r="28" spans="1:13" ht="18" customHeight="1">
      <c r="A28" s="8">
        <v>2</v>
      </c>
      <c r="B28" s="5" t="s">
        <v>32</v>
      </c>
      <c r="C28" s="5" t="s">
        <v>33</v>
      </c>
      <c r="D28" s="5" t="s">
        <v>18</v>
      </c>
      <c r="E28" s="5" t="s">
        <v>24</v>
      </c>
      <c r="F28" s="5">
        <v>196</v>
      </c>
      <c r="G28" s="6">
        <v>65.33</v>
      </c>
      <c r="H28" s="6">
        <v>19.600000000000001</v>
      </c>
      <c r="I28" s="6">
        <v>69</v>
      </c>
      <c r="J28" s="6">
        <v>27.6</v>
      </c>
      <c r="K28" s="6">
        <v>47.2</v>
      </c>
      <c r="L28" s="5">
        <v>2</v>
      </c>
      <c r="M28" s="16" t="s">
        <v>8</v>
      </c>
    </row>
    <row r="29" spans="1:13" ht="18" customHeight="1">
      <c r="A29" s="8">
        <v>3</v>
      </c>
      <c r="B29" s="5" t="s">
        <v>34</v>
      </c>
      <c r="C29" s="5" t="s">
        <v>35</v>
      </c>
      <c r="D29" s="5" t="s">
        <v>18</v>
      </c>
      <c r="E29" s="5" t="s">
        <v>24</v>
      </c>
      <c r="F29" s="5">
        <v>179</v>
      </c>
      <c r="G29" s="6">
        <v>59.67</v>
      </c>
      <c r="H29" s="6">
        <v>17.899999999999999</v>
      </c>
      <c r="I29" s="6">
        <v>62</v>
      </c>
      <c r="J29" s="6">
        <v>24.8</v>
      </c>
      <c r="K29" s="6">
        <v>42.7</v>
      </c>
      <c r="L29" s="5">
        <v>3</v>
      </c>
      <c r="M29" s="16" t="s">
        <v>8</v>
      </c>
    </row>
    <row r="30" spans="1:13" ht="18" customHeight="1">
      <c r="A30" s="8">
        <v>1</v>
      </c>
      <c r="B30" s="5" t="s">
        <v>36</v>
      </c>
      <c r="C30" s="5" t="s">
        <v>37</v>
      </c>
      <c r="D30" s="5" t="s">
        <v>18</v>
      </c>
      <c r="E30" s="5" t="s">
        <v>38</v>
      </c>
      <c r="F30" s="5">
        <v>186.5</v>
      </c>
      <c r="G30" s="6">
        <v>62.17</v>
      </c>
      <c r="H30" s="6">
        <v>18.649999999999999</v>
      </c>
      <c r="I30" s="6">
        <v>82</v>
      </c>
      <c r="J30" s="6">
        <v>32.799999999999997</v>
      </c>
      <c r="K30" s="6">
        <v>51.45</v>
      </c>
      <c r="L30" s="5">
        <v>1</v>
      </c>
      <c r="M30" s="16" t="s">
        <v>8</v>
      </c>
    </row>
    <row r="31" spans="1:13" ht="18" customHeight="1">
      <c r="A31" s="8">
        <v>2</v>
      </c>
      <c r="B31" s="5" t="s">
        <v>39</v>
      </c>
      <c r="C31" s="5" t="s">
        <v>40</v>
      </c>
      <c r="D31" s="5" t="s">
        <v>18</v>
      </c>
      <c r="E31" s="5" t="s">
        <v>38</v>
      </c>
      <c r="F31" s="5">
        <v>178.5</v>
      </c>
      <c r="G31" s="6">
        <v>59.5</v>
      </c>
      <c r="H31" s="6">
        <v>17.850000000000001</v>
      </c>
      <c r="I31" s="6">
        <v>66</v>
      </c>
      <c r="J31" s="6">
        <v>26.4</v>
      </c>
      <c r="K31" s="6">
        <v>44.25</v>
      </c>
      <c r="L31" s="5" t="s">
        <v>14</v>
      </c>
      <c r="M31" s="16" t="s">
        <v>8</v>
      </c>
    </row>
    <row r="32" spans="1:13" ht="18" customHeight="1">
      <c r="A32" s="8">
        <v>3</v>
      </c>
      <c r="B32" s="5" t="s">
        <v>41</v>
      </c>
      <c r="C32" s="5" t="s">
        <v>42</v>
      </c>
      <c r="D32" s="5" t="s">
        <v>18</v>
      </c>
      <c r="E32" s="5" t="s">
        <v>38</v>
      </c>
      <c r="F32" s="5">
        <v>153.5</v>
      </c>
      <c r="G32" s="6">
        <v>51.17</v>
      </c>
      <c r="H32" s="6">
        <v>15.35</v>
      </c>
      <c r="I32" s="6">
        <v>66</v>
      </c>
      <c r="J32" s="6">
        <v>26.4</v>
      </c>
      <c r="K32" s="6">
        <v>41.75</v>
      </c>
      <c r="L32" s="5" t="s">
        <v>15</v>
      </c>
      <c r="M32" s="16" t="s">
        <v>8</v>
      </c>
    </row>
  </sheetData>
  <mergeCells count="6">
    <mergeCell ref="A1:M1"/>
    <mergeCell ref="A26:M26"/>
    <mergeCell ref="A9:M9"/>
    <mergeCell ref="A22:M22"/>
    <mergeCell ref="A17:M17"/>
    <mergeCell ref="A13:M13"/>
  </mergeCells>
  <phoneticPr fontId="5" type="noConversion"/>
  <printOptions horizontalCentered="1"/>
  <pageMargins left="0.27500000000000002" right="0.196527777777778" top="0.31458333333333299" bottom="7.8472222222222193E-2" header="0.29861111111111099" footer="0.11805555555555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asus</cp:lastModifiedBy>
  <cp:lastPrinted>2023-06-28T01:56:53Z</cp:lastPrinted>
  <dcterms:created xsi:type="dcterms:W3CDTF">2006-09-16T00:00:00Z</dcterms:created>
  <dcterms:modified xsi:type="dcterms:W3CDTF">2024-06-04T07:54:39Z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D61E426E6E17456E99596D6FF66CC7EF_13</vt:lpwstr>
  </property>
  <property fmtid="{D5CDD505-2E9C-101B-9397-08002B2CF9AE}" pid="3" name="KSOProductBuildVer">
    <vt:lpwstr>2052-11.1.0.14309</vt:lpwstr>
  </property>
</Properties>
</file>