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60"/>
  </bookViews>
  <sheets>
    <sheet name="表格样式3" sheetId="1" r:id="rId1"/>
  </sheets>
  <calcPr calcId="144525"/>
</workbook>
</file>

<file path=xl/sharedStrings.xml><?xml version="1.0" encoding="utf-8"?>
<sst xmlns="http://schemas.openxmlformats.org/spreadsheetml/2006/main" count="35">
  <si>
    <t>贵州大数据应用展示中心2024年公开招聘事业单位工作人员面试成绩、总成绩、总排名及进入体检环节人员名单</t>
  </si>
  <si>
    <t>序号</t>
  </si>
  <si>
    <t>姓名</t>
  </si>
  <si>
    <t>准考证号</t>
  </si>
  <si>
    <t>单位</t>
  </si>
  <si>
    <t>报考岗位及代码</t>
  </si>
  <si>
    <t>职测成绩</t>
  </si>
  <si>
    <t>综合成绩</t>
  </si>
  <si>
    <t>笔试成绩</t>
  </si>
  <si>
    <t>笔试成绩（百分制）</t>
  </si>
  <si>
    <t>笔试成绩60%</t>
  </si>
  <si>
    <t>面试成绩</t>
  </si>
  <si>
    <t>面试成绩40%</t>
  </si>
  <si>
    <t>总成绩</t>
  </si>
  <si>
    <t>总排名</t>
  </si>
  <si>
    <t>是否进入体检</t>
  </si>
  <si>
    <t>王欣</t>
  </si>
  <si>
    <t>1152014802011</t>
  </si>
  <si>
    <t>贵州大数据应用展示中心</t>
  </si>
  <si>
    <t>1</t>
  </si>
  <si>
    <t>是</t>
  </si>
  <si>
    <t>陶昱燊</t>
  </si>
  <si>
    <t>1152014800702</t>
  </si>
  <si>
    <t>20101007301</t>
  </si>
  <si>
    <t>2</t>
  </si>
  <si>
    <t>吕彦锜</t>
  </si>
  <si>
    <t>1152014801701</t>
  </si>
  <si>
    <t>3</t>
  </si>
  <si>
    <t>令狐露露</t>
  </si>
  <si>
    <t>1152014802224</t>
  </si>
  <si>
    <t>兰琪</t>
  </si>
  <si>
    <t>1152014802520</t>
  </si>
  <si>
    <t>20101007302</t>
  </si>
  <si>
    <t>田梦洁</t>
  </si>
  <si>
    <t>1152014800405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</si>
</sst>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6"/>
      <color theme="1"/>
      <name val="方正小标宋简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8" borderId="10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4" fillId="19" borderId="10" applyNumberForma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28" fillId="19" borderId="13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0" borderId="6" applyNumberFormat="0" applyFill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48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Border="1">
      <alignment vertical="center"/>
    </xf>
    <xf numFmtId="176" fontId="11" fillId="0" borderId="2" xfId="0" applyNumberFormat="1" applyFont="1" applyBorder="1">
      <alignment vertical="center"/>
    </xf>
    <xf numFmtId="176" fontId="0" fillId="0" borderId="4" xfId="0" applyNumberFormat="1" applyFont="1" applyFill="1" applyBorder="1" applyAlignment="1">
      <alignment horizontal="center" vertical="center"/>
    </xf>
    <xf numFmtId="176" fontId="6" fillId="0" borderId="4" xfId="0" applyNumberFormat="1" applyFont="1" applyBorder="1">
      <alignment vertical="center"/>
    </xf>
    <xf numFmtId="176" fontId="11" fillId="0" borderId="4" xfId="0" applyNumberFormat="1" applyFont="1" applyBorder="1">
      <alignment vertical="center"/>
    </xf>
    <xf numFmtId="176" fontId="0" fillId="0" borderId="5" xfId="0" applyNumberFormat="1" applyFont="1" applyFill="1" applyBorder="1" applyAlignment="1">
      <alignment horizontal="center" vertical="center"/>
    </xf>
    <xf numFmtId="176" fontId="6" fillId="0" borderId="5" xfId="0" applyNumberFormat="1" applyFont="1" applyBorder="1">
      <alignment vertical="center"/>
    </xf>
    <xf numFmtId="176" fontId="11" fillId="0" borderId="5" xfId="0" applyNumberFormat="1" applyFont="1" applyBorder="1">
      <alignment vertical="center"/>
    </xf>
    <xf numFmtId="0" fontId="6" fillId="0" borderId="0" xfId="0" applyFont="1">
      <alignment vertical="center"/>
    </xf>
    <xf numFmtId="0" fontId="3" fillId="0" borderId="0" xfId="0" applyFont="1" applyBorder="1" applyAlignment="1">
      <alignment vertical="center"/>
    </xf>
    <xf numFmtId="0" fontId="10" fillId="0" borderId="2" xfId="0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176" fontId="11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6" fontId="11" fillId="0" borderId="4" xfId="0" applyNumberFormat="1" applyFont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76" fontId="11" fillId="0" borderId="5" xfId="0" applyNumberFormat="1" applyFont="1" applyBorder="1" applyAlignment="1">
      <alignment horizontal="center" vertical="center"/>
    </xf>
    <xf numFmtId="49" fontId="0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11" fillId="0" borderId="0" xfId="0" applyFont="1">
      <alignment vertical="center"/>
    </xf>
    <xf numFmtId="0" fontId="7" fillId="0" borderId="2" xfId="0" applyFont="1" applyFill="1" applyBorder="1" applyAlignment="1" quotePrefix="1">
      <alignment horizontal="center" vertical="center"/>
    </xf>
  </cellXfs>
  <cellStyles count="50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常规 3" xfId="48"/>
    <cellStyle name="链接单元格" xfId="49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R9"/>
  <sheetViews>
    <sheetView tabSelected="1" workbookViewId="0">
      <selection activeCell="G4" sqref="G4"/>
    </sheetView>
  </sheetViews>
  <sheetFormatPr defaultColWidth="9" defaultRowHeight="16.8"/>
  <cols>
    <col min="1" max="1" width="4.5" customWidth="1"/>
    <col min="2" max="2" width="8.625" customWidth="1"/>
    <col min="3" max="3" width="12.875" customWidth="1"/>
    <col min="4" max="4" width="12.5" customWidth="1"/>
    <col min="5" max="5" width="11.5" customWidth="1"/>
    <col min="6" max="6" width="7.125" customWidth="1"/>
    <col min="7" max="9" width="8.5" style="2" customWidth="1"/>
    <col min="10" max="10" width="7.625" style="2" customWidth="1"/>
    <col min="11" max="11" width="8" style="2" customWidth="1"/>
    <col min="12" max="12" width="7.375" style="2" customWidth="1"/>
    <col min="13" max="13" width="7.875" style="3" customWidth="1"/>
    <col min="14" max="14" width="5.25" style="2" customWidth="1"/>
    <col min="15" max="15" width="7.625" style="3" customWidth="1"/>
    <col min="16" max="16" width="9" style="2"/>
    <col min="17" max="17" width="5.625" style="2" customWidth="1"/>
    <col min="18" max="18" width="5.25" style="2" customWidth="1"/>
  </cols>
  <sheetData>
    <row r="1" ht="54" customHeight="1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28"/>
      <c r="Q1" s="28"/>
      <c r="R1" s="28"/>
    </row>
    <row r="2" s="1" customFormat="1" ht="37" customHeight="1" spans="1:18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11" t="s">
        <v>7</v>
      </c>
      <c r="H2" s="11" t="s">
        <v>8</v>
      </c>
      <c r="I2" s="11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11" t="s">
        <v>14</v>
      </c>
      <c r="O2" s="29" t="s">
        <v>15</v>
      </c>
      <c r="P2" s="30"/>
      <c r="Q2" s="30"/>
      <c r="R2" s="30"/>
    </row>
    <row r="3" s="1" customFormat="1" ht="37" customHeight="1" spans="1:15">
      <c r="A3" s="7">
        <v>1</v>
      </c>
      <c r="B3" s="8" t="s">
        <v>16</v>
      </c>
      <c r="C3" s="44" t="s">
        <v>17</v>
      </c>
      <c r="D3" s="9" t="s">
        <v>18</v>
      </c>
      <c r="E3" s="8">
        <v>20101007301</v>
      </c>
      <c r="F3" s="12">
        <v>110</v>
      </c>
      <c r="G3" s="12">
        <v>89.5</v>
      </c>
      <c r="H3" s="13">
        <v>199.5</v>
      </c>
      <c r="I3" s="18">
        <f>HARMEAN(H3/3)</f>
        <v>66.5</v>
      </c>
      <c r="J3" s="19">
        <f>I3*0.6</f>
        <v>39.9</v>
      </c>
      <c r="K3" s="20">
        <v>85</v>
      </c>
      <c r="L3" s="19">
        <f t="shared" ref="L3:L8" si="0">K3*0.4</f>
        <v>34</v>
      </c>
      <c r="M3" s="31">
        <f t="shared" ref="M3:M8" si="1">J3+L3</f>
        <v>73.9</v>
      </c>
      <c r="N3" s="32" t="s">
        <v>19</v>
      </c>
      <c r="O3" s="33" t="s">
        <v>20</v>
      </c>
    </row>
    <row r="4" customFormat="1" ht="37.15" customHeight="1" spans="1:15">
      <c r="A4" s="7">
        <v>2</v>
      </c>
      <c r="B4" s="8" t="s">
        <v>21</v>
      </c>
      <c r="C4" s="8" t="s">
        <v>22</v>
      </c>
      <c r="D4" s="9" t="s">
        <v>18</v>
      </c>
      <c r="E4" s="8" t="s">
        <v>23</v>
      </c>
      <c r="F4" s="12">
        <v>106.5</v>
      </c>
      <c r="G4" s="12">
        <v>90</v>
      </c>
      <c r="H4" s="13">
        <v>196.5</v>
      </c>
      <c r="I4" s="18">
        <f t="shared" ref="I3:I8" si="2">HARMEAN(H4/3)</f>
        <v>65.5</v>
      </c>
      <c r="J4" s="19">
        <f t="shared" ref="J3:J8" si="3">I4*0.6</f>
        <v>39.3</v>
      </c>
      <c r="K4" s="20">
        <v>86.2</v>
      </c>
      <c r="L4" s="19">
        <f t="shared" si="0"/>
        <v>34.48</v>
      </c>
      <c r="M4" s="31">
        <f t="shared" si="1"/>
        <v>73.78</v>
      </c>
      <c r="N4" s="32" t="s">
        <v>24</v>
      </c>
      <c r="O4" s="34"/>
    </row>
    <row r="5" ht="37.15" customHeight="1" spans="1:18">
      <c r="A5" s="10">
        <v>3</v>
      </c>
      <c r="B5" s="8" t="s">
        <v>25</v>
      </c>
      <c r="C5" s="8" t="s">
        <v>26</v>
      </c>
      <c r="D5" s="9" t="s">
        <v>18</v>
      </c>
      <c r="E5" s="8" t="s">
        <v>23</v>
      </c>
      <c r="F5" s="14">
        <v>81.5</v>
      </c>
      <c r="G5" s="14">
        <v>106</v>
      </c>
      <c r="H5" s="15">
        <v>187.5</v>
      </c>
      <c r="I5" s="21">
        <f t="shared" si="2"/>
        <v>62.5</v>
      </c>
      <c r="J5" s="22">
        <f t="shared" si="3"/>
        <v>37.5</v>
      </c>
      <c r="K5" s="23">
        <v>80.2</v>
      </c>
      <c r="L5" s="22">
        <f t="shared" si="0"/>
        <v>32.08</v>
      </c>
      <c r="M5" s="35">
        <f t="shared" si="1"/>
        <v>69.58</v>
      </c>
      <c r="N5" s="36" t="s">
        <v>27</v>
      </c>
      <c r="O5" s="37"/>
      <c r="P5"/>
      <c r="Q5"/>
      <c r="R5"/>
    </row>
    <row r="6" ht="37.15" customHeight="1" spans="1:15">
      <c r="A6" s="7">
        <v>4</v>
      </c>
      <c r="B6" s="8" t="s">
        <v>28</v>
      </c>
      <c r="C6" s="8" t="s">
        <v>29</v>
      </c>
      <c r="D6" s="9" t="s">
        <v>18</v>
      </c>
      <c r="E6" s="8">
        <v>20101007302</v>
      </c>
      <c r="F6" s="12">
        <v>107</v>
      </c>
      <c r="G6" s="12">
        <v>104</v>
      </c>
      <c r="H6" s="13">
        <v>211</v>
      </c>
      <c r="I6" s="18">
        <f t="shared" si="2"/>
        <v>70.3333333333333</v>
      </c>
      <c r="J6" s="19">
        <f t="shared" si="3"/>
        <v>42.2</v>
      </c>
      <c r="K6" s="20">
        <v>79.6</v>
      </c>
      <c r="L6" s="19">
        <f t="shared" si="0"/>
        <v>31.84</v>
      </c>
      <c r="M6" s="31">
        <f t="shared" si="1"/>
        <v>74.04</v>
      </c>
      <c r="N6" s="38">
        <v>1</v>
      </c>
      <c r="O6" s="33" t="s">
        <v>20</v>
      </c>
    </row>
    <row r="7" ht="37.15" customHeight="1" spans="1:18">
      <c r="A7" s="7">
        <v>5</v>
      </c>
      <c r="B7" s="8" t="s">
        <v>30</v>
      </c>
      <c r="C7" s="8" t="s">
        <v>31</v>
      </c>
      <c r="D7" s="9" t="s">
        <v>18</v>
      </c>
      <c r="E7" s="8" t="s">
        <v>32</v>
      </c>
      <c r="F7" s="16">
        <v>108</v>
      </c>
      <c r="G7" s="16">
        <v>96.5</v>
      </c>
      <c r="H7" s="17">
        <v>204.5</v>
      </c>
      <c r="I7" s="24">
        <f t="shared" si="2"/>
        <v>68.1666666666667</v>
      </c>
      <c r="J7" s="25">
        <f t="shared" si="3"/>
        <v>40.9</v>
      </c>
      <c r="K7" s="26">
        <v>82.6</v>
      </c>
      <c r="L7" s="25">
        <f t="shared" si="0"/>
        <v>33.04</v>
      </c>
      <c r="M7" s="39">
        <f t="shared" si="1"/>
        <v>73.94</v>
      </c>
      <c r="N7" s="40" t="s">
        <v>24</v>
      </c>
      <c r="O7" s="41"/>
      <c r="P7"/>
      <c r="Q7"/>
      <c r="R7"/>
    </row>
    <row r="8" ht="37.15" customHeight="1" spans="1:15">
      <c r="A8" s="7">
        <v>6</v>
      </c>
      <c r="B8" s="8" t="s">
        <v>33</v>
      </c>
      <c r="C8" s="8" t="s">
        <v>34</v>
      </c>
      <c r="D8" s="9" t="s">
        <v>18</v>
      </c>
      <c r="E8" s="8" t="s">
        <v>32</v>
      </c>
      <c r="F8" s="12">
        <v>86.5</v>
      </c>
      <c r="G8" s="12">
        <v>112</v>
      </c>
      <c r="H8" s="13">
        <v>198.5</v>
      </c>
      <c r="I8" s="18">
        <f t="shared" si="2"/>
        <v>66.1666666666667</v>
      </c>
      <c r="J8" s="19">
        <f t="shared" si="3"/>
        <v>39.7</v>
      </c>
      <c r="K8" s="20">
        <v>76</v>
      </c>
      <c r="L8" s="19">
        <f t="shared" si="0"/>
        <v>30.4</v>
      </c>
      <c r="M8" s="31">
        <f t="shared" si="1"/>
        <v>70.1</v>
      </c>
      <c r="N8" s="38">
        <v>3</v>
      </c>
      <c r="O8" s="42"/>
    </row>
    <row r="9" spans="10:13">
      <c r="J9" s="27"/>
      <c r="K9" s="27"/>
      <c r="L9" s="27"/>
      <c r="M9" s="43"/>
    </row>
  </sheetData>
  <sortState ref="A3:O18">
    <sortCondition ref="M4" descending="1"/>
  </sortState>
  <mergeCells count="1">
    <mergeCell ref="A1:O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表格样式3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橘鱼</cp:lastModifiedBy>
  <dcterms:created xsi:type="dcterms:W3CDTF">2020-01-02T11:00:00Z</dcterms:created>
  <cp:lastPrinted>2020-10-09T15:59:00Z</cp:lastPrinted>
  <dcterms:modified xsi:type="dcterms:W3CDTF">2024-05-29T19:34:33Z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2052-4.1.0.6538</vt:lpwstr>
  </property>
  <property fmtid="{D5CDD505-2E9C-101B-9397-08002B2CF9AE}" pid="3" name="ICV">
    <vt:lpwstr>2A0F9C98007E468FB6D361FD79C9A9DF</vt:lpwstr>
  </property>
</Properties>
</file>