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55"/>
  </bookViews>
  <sheets>
    <sheet name="资格复审合格人员名单"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<sst xmlns="http://schemas.openxmlformats.org/spreadsheetml/2006/main" count="159" uniqueCount="74">
  <si>
    <t>贵阳市国防动员办公室公开招聘所属事业单位工作人员资格复审结果及面试人员名单</t>
  </si>
  <si>
    <t>01、02岗位</t>
  </si>
  <si>
    <t>考号</t>
  </si>
  <si>
    <t>姓名</t>
  </si>
  <si>
    <t>单位及代码</t>
  </si>
  <si>
    <t>报考岗位及代码</t>
  </si>
  <si>
    <t>笔试成绩</t>
  </si>
  <si>
    <t>笔试成绩（百分制）</t>
  </si>
  <si>
    <t>笔试成绩60%</t>
  </si>
  <si>
    <t>笔试成绩排名</t>
  </si>
  <si>
    <t>是否进入资格复审</t>
  </si>
  <si>
    <t>是否通过资格复审</t>
  </si>
  <si>
    <t>是否进入面试</t>
  </si>
  <si>
    <t>备注</t>
  </si>
  <si>
    <t>9110100100126</t>
  </si>
  <si>
    <t>吴思洪</t>
  </si>
  <si>
    <t>2024001贵阳市人防工程管理服务中心</t>
  </si>
  <si>
    <t>01综合协调员</t>
  </si>
  <si>
    <t>1</t>
  </si>
  <si>
    <t>是</t>
  </si>
  <si>
    <t>9110100100324</t>
  </si>
  <si>
    <t>苟廷梅</t>
  </si>
  <si>
    <t>2</t>
  </si>
  <si>
    <t>9110100100216</t>
  </si>
  <si>
    <t>田俸欣</t>
  </si>
  <si>
    <t>3</t>
  </si>
  <si>
    <t>9110100100111</t>
  </si>
  <si>
    <t>张志银</t>
  </si>
  <si>
    <t>02体检统筹工作人员</t>
  </si>
  <si>
    <t>9110100100215</t>
  </si>
  <si>
    <t>袁雄</t>
  </si>
  <si>
    <t>自动放弃</t>
  </si>
  <si>
    <t>否</t>
  </si>
  <si>
    <t>9110100100222</t>
  </si>
  <si>
    <t>王亚娇</t>
  </si>
  <si>
    <t>9110100100224</t>
  </si>
  <si>
    <t>郑林</t>
  </si>
  <si>
    <t>9110100100302</t>
  </si>
  <si>
    <t>石雪兵</t>
  </si>
  <si>
    <t>5</t>
  </si>
  <si>
    <t>第一轮递补</t>
  </si>
  <si>
    <t>9110100100130</t>
  </si>
  <si>
    <t>段瑞雄</t>
  </si>
  <si>
    <t>6</t>
  </si>
  <si>
    <t>9110100100315</t>
  </si>
  <si>
    <t>周涛</t>
  </si>
  <si>
    <t>7</t>
  </si>
  <si>
    <t>第二轮递补</t>
  </si>
  <si>
    <t>03、04岗位</t>
  </si>
  <si>
    <t>序号</t>
  </si>
  <si>
    <t>笔试成绩40%</t>
  </si>
  <si>
    <t>军人贡献考核成绩（30分）</t>
  </si>
  <si>
    <t>笔试成绩、军人贡献考核成绩总分</t>
  </si>
  <si>
    <t>笔试成绩、军人贡献考核成绩排名</t>
  </si>
  <si>
    <t>9110100100114</t>
  </si>
  <si>
    <t>王金华</t>
  </si>
  <si>
    <t>03档案管理员</t>
  </si>
  <si>
    <t>20.5</t>
  </si>
  <si>
    <t>9110100100117</t>
  </si>
  <si>
    <t>贺莉</t>
  </si>
  <si>
    <t>19</t>
  </si>
  <si>
    <t>9110100100101</t>
  </si>
  <si>
    <t>赵怡</t>
  </si>
  <si>
    <t>15</t>
  </si>
  <si>
    <t>9110100100106</t>
  </si>
  <si>
    <t>李莉</t>
  </si>
  <si>
    <t>04内勤保障工作人员</t>
  </si>
  <si>
    <t>25.5</t>
  </si>
  <si>
    <t>9110100100206</t>
  </si>
  <si>
    <t>黄菊青</t>
  </si>
  <si>
    <t>16.5</t>
  </si>
  <si>
    <t>9110100100119</t>
  </si>
  <si>
    <t>姜丽娜</t>
  </si>
  <si>
    <t>10.5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</si>
</sst>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9">
    <font>
      <sz val="11"/>
      <color theme="1"/>
      <name val="宋体"/>
      <charset val="134"/>
      <scheme val="minor"/>
    </font>
    <font>
      <sz val="18"/>
      <color theme="1"/>
      <name val="方正小标宋简体"/>
      <charset val="134"/>
    </font>
    <font>
      <sz val="18"/>
      <color theme="1"/>
      <name val="黑体"/>
      <charset val="134"/>
    </font>
    <font>
      <sz val="10"/>
      <name val="黑体"/>
      <charset val="134"/>
    </font>
    <font>
      <sz val="10"/>
      <name val="宋体"/>
      <charset val="134"/>
    </font>
    <font>
      <b/>
      <sz val="10"/>
      <name val="宋体"/>
      <charset val="134"/>
    </font>
    <font>
      <b/>
      <sz val="10"/>
      <name val="宋体"/>
      <charset val="134"/>
      <scheme val="minor"/>
    </font>
    <font>
      <sz val="11"/>
      <name val="黑体"/>
      <charset val="134"/>
    </font>
    <font>
      <b/>
      <sz val="10"/>
      <color rgb="FFFF0000"/>
      <name val="宋体"/>
      <charset val="134"/>
    </font>
    <font>
      <b/>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49" fontId="0" fillId="0" borderId="1" xfId="0" applyNumberForma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ont="1" applyBorder="1" applyAlignment="1">
      <alignment horizontal="center" vertical="center"/>
    </xf>
    <xf numFmtId="49" fontId="0"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horizontal="center" vertical="center"/>
    </xf>
    <xf numFmtId="176" fontId="0" fillId="0" borderId="1" xfId="0" applyNumberFormat="1" applyFill="1" applyBorder="1" applyAlignment="1">
      <alignment horizontal="center" vertical="center"/>
    </xf>
    <xf numFmtId="49" fontId="0" fillId="0" borderId="1" xfId="0" applyNumberFormat="1" applyFont="1" applyFill="1" applyBorder="1" applyAlignment="1">
      <alignment horizontal="center" vertical="center"/>
    </xf>
    <xf numFmtId="0" fontId="7" fillId="0" borderId="1" xfId="0" applyFont="1" applyBorder="1" applyAlignment="1">
      <alignment vertical="center" wrapText="1"/>
    </xf>
    <xf numFmtId="0" fontId="7" fillId="0" borderId="1" xfId="0" applyFont="1" applyBorder="1" applyAlignment="1">
      <alignment horizontal="center" vertical="center"/>
    </xf>
    <xf numFmtId="0" fontId="8" fillId="0" borderId="1" xfId="0" applyFont="1" applyFill="1" applyBorder="1" applyAlignment="1">
      <alignment horizontal="center" vertical="center" wrapText="1"/>
    </xf>
    <xf numFmtId="0" fontId="0" fillId="0" borderId="1" xfId="0" applyBorder="1">
      <alignment vertical="center"/>
    </xf>
    <xf numFmtId="0" fontId="7" fillId="0" borderId="1" xfId="0" applyFont="1" applyBorder="1" applyAlignment="1">
      <alignment horizontal="center" vertical="center" wrapText="1"/>
    </xf>
    <xf numFmtId="0" fontId="9"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8"/>
  <sheetViews>
    <sheetView tabSelected="1" workbookViewId="0">
      <selection activeCell="P9" sqref="P9"/>
    </sheetView>
  </sheetViews>
  <sheetFormatPr defaultColWidth="8.88888888888889" defaultRowHeight="14.4"/>
  <cols>
    <col min="1" max="1" width="14.537037037037" customWidth="1"/>
    <col min="2" max="2" width="8.88888888888889" style="2"/>
    <col min="3" max="3" width="35.3333333333333" customWidth="1"/>
    <col min="4" max="4" width="20.3333333333333" customWidth="1"/>
    <col min="6" max="6" width="10.8888888888889" customWidth="1"/>
    <col min="8" max="8" width="9.66666666666667" customWidth="1"/>
    <col min="11" max="11" width="8.77777777777778" customWidth="1"/>
  </cols>
  <sheetData>
    <row r="1" ht="28" customHeight="1" spans="1:12">
      <c r="A1" s="3" t="s">
        <v>0</v>
      </c>
      <c r="B1" s="3"/>
      <c r="C1" s="3"/>
      <c r="D1" s="3"/>
      <c r="E1" s="3"/>
      <c r="F1" s="3"/>
      <c r="G1" s="3"/>
      <c r="H1" s="3"/>
      <c r="I1" s="3"/>
      <c r="J1" s="3"/>
      <c r="K1" s="3"/>
      <c r="L1" s="3"/>
    </row>
    <row r="2" ht="21" customHeight="1" spans="1:11">
      <c r="A2" s="4" t="s">
        <v>1</v>
      </c>
      <c r="B2" s="4"/>
      <c r="C2" s="4"/>
      <c r="D2" s="4"/>
      <c r="E2" s="4"/>
      <c r="F2" s="4"/>
      <c r="G2" s="4"/>
      <c r="H2" s="4"/>
      <c r="I2" s="4"/>
      <c r="J2" s="4"/>
      <c r="K2" s="4"/>
    </row>
    <row r="3" s="1" customFormat="1" ht="38" customHeight="1" spans="1:13">
      <c r="A3" s="5" t="s">
        <v>2</v>
      </c>
      <c r="B3" s="5" t="s">
        <v>3</v>
      </c>
      <c r="C3" s="5" t="s">
        <v>4</v>
      </c>
      <c r="D3" s="5" t="s">
        <v>5</v>
      </c>
      <c r="E3" s="5" t="s">
        <v>6</v>
      </c>
      <c r="F3" s="5" t="s">
        <v>7</v>
      </c>
      <c r="G3" s="5" t="s">
        <v>8</v>
      </c>
      <c r="H3" s="5" t="s">
        <v>9</v>
      </c>
      <c r="I3" s="16" t="s">
        <v>10</v>
      </c>
      <c r="J3" s="5" t="s">
        <v>11</v>
      </c>
      <c r="K3" s="9" t="s">
        <v>12</v>
      </c>
      <c r="L3" s="17" t="s">
        <v>13</v>
      </c>
      <c r="M3" s="17"/>
    </row>
    <row r="4" ht="22" customHeight="1" spans="1:13">
      <c r="A4" s="6" t="s">
        <v>14</v>
      </c>
      <c r="B4" s="7" t="s">
        <v>15</v>
      </c>
      <c r="C4" s="6" t="s">
        <v>16</v>
      </c>
      <c r="D4" s="6" t="s">
        <v>17</v>
      </c>
      <c r="E4" s="8">
        <v>100.55</v>
      </c>
      <c r="F4" s="9">
        <f>ROUND(E4/1.5,2)</f>
        <v>67.03</v>
      </c>
      <c r="G4" s="9">
        <f>ROUND(F4*0.6,2)</f>
        <v>40.22</v>
      </c>
      <c r="H4" s="6" t="s">
        <v>18</v>
      </c>
      <c r="I4" s="9" t="s">
        <v>19</v>
      </c>
      <c r="J4" s="18" t="s">
        <v>19</v>
      </c>
      <c r="K4" s="18" t="s">
        <v>19</v>
      </c>
      <c r="L4" s="13"/>
      <c r="M4" s="13"/>
    </row>
    <row r="5" ht="22" customHeight="1" spans="1:13">
      <c r="A5" s="6" t="s">
        <v>20</v>
      </c>
      <c r="B5" s="7" t="s">
        <v>21</v>
      </c>
      <c r="C5" s="6" t="s">
        <v>16</v>
      </c>
      <c r="D5" s="6" t="s">
        <v>17</v>
      </c>
      <c r="E5" s="8">
        <v>91.1</v>
      </c>
      <c r="F5" s="9">
        <f>ROUND(E5/1.5,2)</f>
        <v>60.73</v>
      </c>
      <c r="G5" s="9">
        <f>ROUND(F5*0.6,2)</f>
        <v>36.44</v>
      </c>
      <c r="H5" s="6" t="s">
        <v>22</v>
      </c>
      <c r="I5" s="9" t="s">
        <v>19</v>
      </c>
      <c r="J5" s="18" t="s">
        <v>19</v>
      </c>
      <c r="K5" s="18" t="s">
        <v>19</v>
      </c>
      <c r="L5" s="13"/>
      <c r="M5" s="13"/>
    </row>
    <row r="6" customFormat="1" ht="22" customHeight="1" spans="1:13">
      <c r="A6" s="6" t="s">
        <v>23</v>
      </c>
      <c r="B6" s="10" t="s">
        <v>24</v>
      </c>
      <c r="C6" s="6" t="s">
        <v>16</v>
      </c>
      <c r="D6" s="6" t="s">
        <v>17</v>
      </c>
      <c r="E6" s="8">
        <v>87.3</v>
      </c>
      <c r="F6" s="9">
        <f>ROUND(E6/1.5,2)</f>
        <v>58.2</v>
      </c>
      <c r="G6" s="9">
        <f>ROUND(F6*0.6,2)</f>
        <v>34.92</v>
      </c>
      <c r="H6" s="6" t="s">
        <v>25</v>
      </c>
      <c r="I6" s="9" t="s">
        <v>19</v>
      </c>
      <c r="J6" s="18" t="s">
        <v>19</v>
      </c>
      <c r="K6" s="18" t="s">
        <v>19</v>
      </c>
      <c r="L6" s="13"/>
      <c r="M6" s="13"/>
    </row>
    <row r="7" customFormat="1" ht="22" customHeight="1" spans="1:13">
      <c r="A7" s="6" t="s">
        <v>26</v>
      </c>
      <c r="B7" s="10" t="s">
        <v>27</v>
      </c>
      <c r="C7" s="6" t="s">
        <v>16</v>
      </c>
      <c r="D7" s="6" t="s">
        <v>28</v>
      </c>
      <c r="E7" s="8">
        <v>106.05</v>
      </c>
      <c r="F7" s="9">
        <f t="shared" ref="F7:F13" si="0">ROUND(E7/1.5,2)</f>
        <v>70.7</v>
      </c>
      <c r="G7" s="9">
        <f t="shared" ref="G7:G13" si="1">ROUND(F7*0.6,2)</f>
        <v>42.42</v>
      </c>
      <c r="H7" s="6" t="s">
        <v>18</v>
      </c>
      <c r="I7" s="9" t="s">
        <v>19</v>
      </c>
      <c r="J7" s="18" t="s">
        <v>19</v>
      </c>
      <c r="K7" s="18" t="s">
        <v>19</v>
      </c>
      <c r="L7" s="13"/>
      <c r="M7" s="13"/>
    </row>
    <row r="8" customFormat="1" ht="22" customHeight="1" spans="1:13">
      <c r="A8" s="6" t="s">
        <v>29</v>
      </c>
      <c r="B8" s="11" t="s">
        <v>30</v>
      </c>
      <c r="C8" s="6" t="s">
        <v>16</v>
      </c>
      <c r="D8" s="6" t="s">
        <v>28</v>
      </c>
      <c r="E8" s="8">
        <v>89.8</v>
      </c>
      <c r="F8" s="9">
        <f t="shared" si="0"/>
        <v>59.87</v>
      </c>
      <c r="G8" s="9">
        <f t="shared" si="1"/>
        <v>35.92</v>
      </c>
      <c r="H8" s="6" t="s">
        <v>22</v>
      </c>
      <c r="I8" s="9" t="s">
        <v>19</v>
      </c>
      <c r="J8" s="19" t="s">
        <v>31</v>
      </c>
      <c r="K8" s="13" t="s">
        <v>32</v>
      </c>
      <c r="L8" s="13"/>
      <c r="M8" s="13"/>
    </row>
    <row r="9" customFormat="1" ht="22" customHeight="1" spans="1:13">
      <c r="A9" s="6" t="s">
        <v>33</v>
      </c>
      <c r="B9" s="11" t="s">
        <v>34</v>
      </c>
      <c r="C9" s="6" t="s">
        <v>16</v>
      </c>
      <c r="D9" s="6" t="s">
        <v>28</v>
      </c>
      <c r="E9" s="8">
        <v>85.05</v>
      </c>
      <c r="F9" s="9">
        <f t="shared" si="0"/>
        <v>56.7</v>
      </c>
      <c r="G9" s="9">
        <f t="shared" si="1"/>
        <v>34.02</v>
      </c>
      <c r="H9" s="6" t="s">
        <v>25</v>
      </c>
      <c r="I9" s="9" t="s">
        <v>19</v>
      </c>
      <c r="J9" s="19" t="s">
        <v>31</v>
      </c>
      <c r="K9" s="13" t="s">
        <v>32</v>
      </c>
      <c r="L9" s="13"/>
      <c r="M9" s="13"/>
    </row>
    <row r="10" customFormat="1" ht="22" customHeight="1" spans="1:13">
      <c r="A10" s="6" t="s">
        <v>35</v>
      </c>
      <c r="B10" s="11" t="s">
        <v>36</v>
      </c>
      <c r="C10" s="6" t="s">
        <v>16</v>
      </c>
      <c r="D10" s="6" t="s">
        <v>28</v>
      </c>
      <c r="E10" s="8">
        <v>85.05</v>
      </c>
      <c r="F10" s="9">
        <f t="shared" si="0"/>
        <v>56.7</v>
      </c>
      <c r="G10" s="9">
        <f t="shared" si="1"/>
        <v>34.02</v>
      </c>
      <c r="H10" s="6" t="s">
        <v>25</v>
      </c>
      <c r="I10" s="9" t="s">
        <v>19</v>
      </c>
      <c r="J10" s="19" t="s">
        <v>31</v>
      </c>
      <c r="K10" s="13" t="s">
        <v>32</v>
      </c>
      <c r="L10" s="13"/>
      <c r="M10" s="13"/>
    </row>
    <row r="11" customFormat="1" ht="22" customHeight="1" spans="1:13">
      <c r="A11" s="6" t="s">
        <v>37</v>
      </c>
      <c r="B11" s="11" t="s">
        <v>38</v>
      </c>
      <c r="C11" s="6" t="s">
        <v>16</v>
      </c>
      <c r="D11" s="6" t="s">
        <v>28</v>
      </c>
      <c r="E11" s="8">
        <v>79</v>
      </c>
      <c r="F11" s="9">
        <f t="shared" si="0"/>
        <v>52.67</v>
      </c>
      <c r="G11" s="9">
        <f t="shared" si="1"/>
        <v>31.6</v>
      </c>
      <c r="H11" s="6" t="s">
        <v>39</v>
      </c>
      <c r="I11" s="13" t="s">
        <v>32</v>
      </c>
      <c r="J11" s="19" t="s">
        <v>31</v>
      </c>
      <c r="K11" s="13" t="s">
        <v>32</v>
      </c>
      <c r="L11" s="13" t="s">
        <v>40</v>
      </c>
      <c r="M11" s="13"/>
    </row>
    <row r="12" customFormat="1" ht="22" customHeight="1" spans="1:13">
      <c r="A12" s="6" t="s">
        <v>41</v>
      </c>
      <c r="B12" s="11" t="s">
        <v>42</v>
      </c>
      <c r="C12" s="6" t="s">
        <v>16</v>
      </c>
      <c r="D12" s="6" t="s">
        <v>28</v>
      </c>
      <c r="E12" s="8">
        <v>78.7</v>
      </c>
      <c r="F12" s="9">
        <f t="shared" si="0"/>
        <v>52.47</v>
      </c>
      <c r="G12" s="9">
        <f t="shared" si="1"/>
        <v>31.48</v>
      </c>
      <c r="H12" s="6" t="s">
        <v>43</v>
      </c>
      <c r="I12" s="13" t="s">
        <v>32</v>
      </c>
      <c r="J12" s="18" t="s">
        <v>19</v>
      </c>
      <c r="K12" s="18" t="s">
        <v>19</v>
      </c>
      <c r="L12" s="13" t="s">
        <v>40</v>
      </c>
      <c r="M12" s="13"/>
    </row>
    <row r="13" customFormat="1" ht="22" customHeight="1" spans="1:13">
      <c r="A13" s="6" t="s">
        <v>44</v>
      </c>
      <c r="B13" s="11" t="s">
        <v>45</v>
      </c>
      <c r="C13" s="6" t="s">
        <v>16</v>
      </c>
      <c r="D13" s="6" t="s">
        <v>28</v>
      </c>
      <c r="E13" s="8">
        <v>78.3</v>
      </c>
      <c r="F13" s="9">
        <f t="shared" si="0"/>
        <v>52.2</v>
      </c>
      <c r="G13" s="9">
        <f t="shared" si="1"/>
        <v>31.32</v>
      </c>
      <c r="H13" s="6" t="s">
        <v>46</v>
      </c>
      <c r="I13" s="13" t="s">
        <v>32</v>
      </c>
      <c r="J13" s="18" t="s">
        <v>19</v>
      </c>
      <c r="K13" s="18" t="s">
        <v>19</v>
      </c>
      <c r="L13" s="13" t="s">
        <v>47</v>
      </c>
      <c r="M13" s="13"/>
    </row>
    <row r="14" customFormat="1" ht="28" customHeight="1" spans="1:12">
      <c r="A14" s="4" t="s">
        <v>48</v>
      </c>
      <c r="B14" s="4"/>
      <c r="C14" s="4"/>
      <c r="D14" s="4"/>
      <c r="E14" s="4"/>
      <c r="F14" s="4"/>
      <c r="G14" s="4"/>
      <c r="H14" s="4"/>
      <c r="I14" s="4"/>
      <c r="J14" s="4"/>
      <c r="K14" s="4"/>
      <c r="L14" s="4"/>
    </row>
    <row r="15" ht="56" customHeight="1" spans="1:13">
      <c r="A15" s="12" t="s">
        <v>49</v>
      </c>
      <c r="B15" s="9" t="s">
        <v>3</v>
      </c>
      <c r="C15" s="9" t="s">
        <v>4</v>
      </c>
      <c r="D15" s="9" t="s">
        <v>5</v>
      </c>
      <c r="E15" s="9" t="s">
        <v>6</v>
      </c>
      <c r="F15" s="9" t="s">
        <v>7</v>
      </c>
      <c r="G15" s="9" t="s">
        <v>50</v>
      </c>
      <c r="H15" s="9" t="s">
        <v>51</v>
      </c>
      <c r="I15" s="9" t="s">
        <v>52</v>
      </c>
      <c r="J15" s="9" t="s">
        <v>53</v>
      </c>
      <c r="K15" s="20" t="s">
        <v>10</v>
      </c>
      <c r="L15" s="9" t="s">
        <v>11</v>
      </c>
      <c r="M15" s="9" t="s">
        <v>12</v>
      </c>
    </row>
    <row r="16" ht="22" customHeight="1" spans="1:13">
      <c r="A16" s="6" t="s">
        <v>54</v>
      </c>
      <c r="B16" s="13" t="s">
        <v>55</v>
      </c>
      <c r="C16" s="6" t="s">
        <v>16</v>
      </c>
      <c r="D16" s="6" t="s">
        <v>56</v>
      </c>
      <c r="E16" s="8">
        <v>90.35</v>
      </c>
      <c r="F16" s="14">
        <f t="shared" ref="F16:F21" si="2">ROUND(E16/1.5,2)</f>
        <v>60.23</v>
      </c>
      <c r="G16" s="14">
        <f t="shared" ref="G16:G21" si="3">F16*0.4</f>
        <v>24.092</v>
      </c>
      <c r="H16" s="15" t="s">
        <v>57</v>
      </c>
      <c r="I16" s="14">
        <f t="shared" ref="I16:I21" si="4">ROUND(H16+G16,2)</f>
        <v>44.59</v>
      </c>
      <c r="J16" s="8">
        <v>1</v>
      </c>
      <c r="K16" s="9" t="s">
        <v>19</v>
      </c>
      <c r="L16" s="18" t="s">
        <v>19</v>
      </c>
      <c r="M16" s="18" t="s">
        <v>19</v>
      </c>
    </row>
    <row r="17" ht="22" customHeight="1" spans="1:13">
      <c r="A17" s="6" t="s">
        <v>58</v>
      </c>
      <c r="B17" s="13" t="s">
        <v>59</v>
      </c>
      <c r="C17" s="6" t="s">
        <v>16</v>
      </c>
      <c r="D17" s="6" t="s">
        <v>56</v>
      </c>
      <c r="E17" s="8">
        <v>78.25</v>
      </c>
      <c r="F17" s="14">
        <f t="shared" si="2"/>
        <v>52.17</v>
      </c>
      <c r="G17" s="14">
        <f t="shared" si="3"/>
        <v>20.868</v>
      </c>
      <c r="H17" s="15" t="s">
        <v>60</v>
      </c>
      <c r="I17" s="14">
        <f t="shared" si="4"/>
        <v>39.87</v>
      </c>
      <c r="J17" s="8">
        <v>2</v>
      </c>
      <c r="K17" s="9" t="s">
        <v>19</v>
      </c>
      <c r="L17" s="18" t="s">
        <v>19</v>
      </c>
      <c r="M17" s="18" t="s">
        <v>19</v>
      </c>
    </row>
    <row r="18" ht="22" customHeight="1" spans="1:13">
      <c r="A18" s="6" t="s">
        <v>61</v>
      </c>
      <c r="B18" s="13" t="s">
        <v>62</v>
      </c>
      <c r="C18" s="6" t="s">
        <v>16</v>
      </c>
      <c r="D18" s="6" t="s">
        <v>56</v>
      </c>
      <c r="E18" s="8">
        <v>90.75</v>
      </c>
      <c r="F18" s="14">
        <f t="shared" si="2"/>
        <v>60.5</v>
      </c>
      <c r="G18" s="14">
        <f t="shared" si="3"/>
        <v>24.2</v>
      </c>
      <c r="H18" s="15" t="s">
        <v>63</v>
      </c>
      <c r="I18" s="14">
        <f t="shared" si="4"/>
        <v>39.2</v>
      </c>
      <c r="J18" s="8">
        <v>3</v>
      </c>
      <c r="K18" s="9" t="s">
        <v>19</v>
      </c>
      <c r="L18" s="18" t="s">
        <v>19</v>
      </c>
      <c r="M18" s="18" t="s">
        <v>19</v>
      </c>
    </row>
    <row r="19" ht="22" customHeight="1" spans="1:13">
      <c r="A19" s="6" t="s">
        <v>64</v>
      </c>
      <c r="B19" s="13" t="s">
        <v>65</v>
      </c>
      <c r="C19" s="6" t="s">
        <v>16</v>
      </c>
      <c r="D19" s="6" t="s">
        <v>66</v>
      </c>
      <c r="E19" s="8">
        <v>93.85</v>
      </c>
      <c r="F19" s="14">
        <f t="shared" si="2"/>
        <v>62.57</v>
      </c>
      <c r="G19" s="14">
        <f t="shared" si="3"/>
        <v>25.028</v>
      </c>
      <c r="H19" s="15" t="s">
        <v>67</v>
      </c>
      <c r="I19" s="14">
        <f t="shared" si="4"/>
        <v>50.53</v>
      </c>
      <c r="J19" s="8">
        <v>1</v>
      </c>
      <c r="K19" s="9" t="s">
        <v>19</v>
      </c>
      <c r="L19" s="21" t="s">
        <v>19</v>
      </c>
      <c r="M19" s="21" t="s">
        <v>19</v>
      </c>
    </row>
    <row r="20" ht="22" customHeight="1" spans="1:13">
      <c r="A20" s="6" t="s">
        <v>68</v>
      </c>
      <c r="B20" s="13" t="s">
        <v>69</v>
      </c>
      <c r="C20" s="6" t="s">
        <v>16</v>
      </c>
      <c r="D20" s="6" t="s">
        <v>66</v>
      </c>
      <c r="E20" s="8">
        <v>66.75</v>
      </c>
      <c r="F20" s="14">
        <f t="shared" si="2"/>
        <v>44.5</v>
      </c>
      <c r="G20" s="14">
        <f t="shared" si="3"/>
        <v>17.8</v>
      </c>
      <c r="H20" s="15" t="s">
        <v>70</v>
      </c>
      <c r="I20" s="14">
        <f t="shared" si="4"/>
        <v>34.3</v>
      </c>
      <c r="J20" s="8">
        <v>2</v>
      </c>
      <c r="K20" s="9" t="s">
        <v>19</v>
      </c>
      <c r="L20" s="21" t="s">
        <v>19</v>
      </c>
      <c r="M20" s="21" t="s">
        <v>19</v>
      </c>
    </row>
    <row r="21" ht="22" customHeight="1" spans="1:13">
      <c r="A21" s="6" t="s">
        <v>71</v>
      </c>
      <c r="B21" s="13" t="s">
        <v>72</v>
      </c>
      <c r="C21" s="6" t="s">
        <v>16</v>
      </c>
      <c r="D21" s="6" t="s">
        <v>66</v>
      </c>
      <c r="E21" s="8">
        <v>85.6</v>
      </c>
      <c r="F21" s="14">
        <f t="shared" si="2"/>
        <v>57.07</v>
      </c>
      <c r="G21" s="14">
        <f t="shared" si="3"/>
        <v>22.828</v>
      </c>
      <c r="H21" s="15" t="s">
        <v>73</v>
      </c>
      <c r="I21" s="14">
        <f t="shared" si="4"/>
        <v>33.33</v>
      </c>
      <c r="J21" s="8">
        <v>3</v>
      </c>
      <c r="K21" s="9" t="s">
        <v>19</v>
      </c>
      <c r="L21" s="21" t="s">
        <v>19</v>
      </c>
      <c r="M21" s="21" t="s">
        <v>19</v>
      </c>
    </row>
    <row r="22" ht="22" customHeight="1"/>
    <row r="23" ht="22" customHeight="1"/>
    <row r="24" ht="22" customHeight="1"/>
    <row r="25" ht="22" customHeight="1"/>
    <row r="26" ht="22" customHeight="1"/>
    <row r="27" ht="22" customHeight="1"/>
    <row r="28" ht="22" customHeight="1"/>
    <row r="29" ht="22" customHeight="1"/>
    <row r="30" ht="22" customHeight="1"/>
    <row r="31" ht="22" customHeight="1"/>
    <row r="32" ht="22" customHeight="1"/>
    <row r="33" ht="22" customHeight="1"/>
    <row r="34" ht="22" customHeight="1"/>
    <row r="35" ht="22" customHeight="1"/>
    <row r="36" ht="22" customHeight="1"/>
    <row r="37" ht="22" customHeight="1"/>
    <row r="38" ht="22" customHeight="1"/>
  </sheetData>
  <mergeCells count="14">
    <mergeCell ref="A1:L1"/>
    <mergeCell ref="A2:K2"/>
    <mergeCell ref="L3:M3"/>
    <mergeCell ref="L4:M4"/>
    <mergeCell ref="L5:M5"/>
    <mergeCell ref="L6:M6"/>
    <mergeCell ref="L7:M7"/>
    <mergeCell ref="L8:M8"/>
    <mergeCell ref="L9:M9"/>
    <mergeCell ref="L10:M10"/>
    <mergeCell ref="L11:M11"/>
    <mergeCell ref="L12:M12"/>
    <mergeCell ref="L13:M13"/>
    <mergeCell ref="A14:L14"/>
  </mergeCells>
  <pageMargins left="0.432638888888889" right="0.393055555555556" top="0.511805555555556" bottom="0.432638888888889" header="0.393055555555556" footer="0.354166666666667"/>
  <pageSetup paperSize="9" scale="85"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资格复审合格人员名单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小羊</cp:lastModifiedBy>
  <dcterms:created xsi:type="dcterms:W3CDTF">2024-03-29T06:48:00Z</dcterms:created>
  <dcterms:modified xsi:type="dcterms:W3CDTF">2024-04-29T06:21:21Z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4BDF84AA309A4219BB1EFDB44E893B81_11</vt:lpwstr>
  </property>
  <property fmtid="{D5CDD505-2E9C-101B-9397-08002B2CF9AE}" pid="3" name="KSOProductBuildVer">
    <vt:lpwstr>2052-12.1.0.16417</vt:lpwstr>
  </property>
</Properties>
</file>