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</sheets>
  <definedNames>
    <definedName name="_xlnm._FilterDatabase" localSheetId="0" hidden="1">Sheet1!$A$1:$F$41</definedName>
  </definedNames>
  <calcPr calcId="144525"/>
</workbook>
</file>

<file path=xl/sharedStrings.xml><?xml version="1.0" encoding="utf-8"?>
<sst xmlns="http://schemas.openxmlformats.org/spreadsheetml/2006/main" count="100" uniqueCount="21">
  <si>
    <t>附件：1</t>
  </si>
  <si>
    <t>正安县2023年公开招聘合同制警务辅助人员体检结果及进入考察人员名单</t>
  </si>
  <si>
    <t>序号</t>
  </si>
  <si>
    <t>报考岗位</t>
  </si>
  <si>
    <t>准考证号</t>
  </si>
  <si>
    <t>体检结果</t>
  </si>
  <si>
    <t>是否进入
考察</t>
  </si>
  <si>
    <t xml:space="preserve">备注 </t>
  </si>
  <si>
    <t>合格</t>
  </si>
  <si>
    <t>是</t>
  </si>
  <si>
    <t/>
  </si>
  <si>
    <t>20230403002</t>
  </si>
  <si>
    <t>不合格</t>
  </si>
  <si>
    <t>否</t>
  </si>
  <si>
    <t>20230403001</t>
  </si>
  <si>
    <t>递补</t>
  </si>
  <si>
    <t>05</t>
  </si>
  <si>
    <t>20230508025</t>
  </si>
  <si>
    <t>06</t>
  </si>
  <si>
    <t>20230610009</t>
  </si>
  <si>
    <t>自动放弃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</si>
</sst>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selection activeCell="I22" sqref="I22"/>
    </sheetView>
  </sheetViews>
  <sheetFormatPr defaultColWidth="8.88333333333333" defaultRowHeight="13.5" outlineLevelCol="5"/>
  <cols>
    <col min="1" max="1" width="9.375" style="1" customWidth="1"/>
    <col min="2" max="2" width="13.875" style="1" customWidth="1"/>
    <col min="3" max="3" width="18.875" style="1" customWidth="1"/>
    <col min="4" max="4" width="16.125" style="1" customWidth="1"/>
    <col min="5" max="5" width="17.375" style="1" customWidth="1"/>
    <col min="6" max="6" width="16.125" style="1" customWidth="1"/>
    <col min="7" max="16384" width="8.88333333333333" style="2"/>
  </cols>
  <sheetData>
    <row r="1" spans="1:6">
      <c r="A1" s="3" t="s">
        <v>0</v>
      </c>
      <c r="B1" s="3"/>
      <c r="C1" s="3"/>
      <c r="D1" s="3"/>
      <c r="E1" s="3"/>
      <c r="F1" s="3"/>
    </row>
    <row r="2" ht="41" customHeight="1" spans="1:6">
      <c r="A2" s="4" t="s">
        <v>1</v>
      </c>
      <c r="B2" s="4"/>
      <c r="C2" s="4"/>
      <c r="D2" s="4"/>
      <c r="E2" s="4"/>
      <c r="F2" s="4"/>
    </row>
    <row r="3" ht="23.1" customHeight="1" spans="1: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</row>
    <row r="4" ht="22" customHeight="1" spans="1:6">
      <c r="A4" s="7">
        <v>1</v>
      </c>
      <c r="B4" s="8" t="str">
        <f t="shared" ref="B4:B8" si="0">"01"</f>
        <v>01</v>
      </c>
      <c r="C4" s="8" t="str">
        <f>"20230101011"</f>
        <v>20230101011</v>
      </c>
      <c r="D4" s="9" t="s">
        <v>8</v>
      </c>
      <c r="E4" s="10" t="s">
        <v>9</v>
      </c>
      <c r="F4" s="11" t="s">
        <v>10</v>
      </c>
    </row>
    <row r="5" ht="14.25" spans="1:6">
      <c r="A5" s="7">
        <v>2</v>
      </c>
      <c r="B5" s="8" t="str">
        <f t="shared" si="0"/>
        <v>01</v>
      </c>
      <c r="C5" s="8" t="str">
        <f>"20230101020"</f>
        <v>20230101020</v>
      </c>
      <c r="D5" s="9" t="s">
        <v>8</v>
      </c>
      <c r="E5" s="10" t="s">
        <v>9</v>
      </c>
      <c r="F5" s="11" t="s">
        <v>10</v>
      </c>
    </row>
    <row r="6" ht="14.25" spans="1:6">
      <c r="A6" s="7">
        <v>3</v>
      </c>
      <c r="B6" s="8" t="str">
        <f t="shared" si="0"/>
        <v>01</v>
      </c>
      <c r="C6" s="8" t="str">
        <f>"20230101019"</f>
        <v>20230101019</v>
      </c>
      <c r="D6" s="9" t="s">
        <v>8</v>
      </c>
      <c r="E6" s="10" t="s">
        <v>9</v>
      </c>
      <c r="F6" s="11" t="s">
        <v>10</v>
      </c>
    </row>
    <row r="7" ht="14.25" spans="1:6">
      <c r="A7" s="7">
        <v>4</v>
      </c>
      <c r="B7" s="8" t="str">
        <f t="shared" si="0"/>
        <v>01</v>
      </c>
      <c r="C7" s="8" t="str">
        <f>"20230101010"</f>
        <v>20230101010</v>
      </c>
      <c r="D7" s="9" t="s">
        <v>8</v>
      </c>
      <c r="E7" s="10" t="s">
        <v>9</v>
      </c>
      <c r="F7" s="11" t="s">
        <v>10</v>
      </c>
    </row>
    <row r="8" ht="14.25" spans="1:6">
      <c r="A8" s="7">
        <v>5</v>
      </c>
      <c r="B8" s="8" t="str">
        <f t="shared" si="0"/>
        <v>01</v>
      </c>
      <c r="C8" s="8" t="str">
        <f>"20230101005"</f>
        <v>20230101005</v>
      </c>
      <c r="D8" s="9" t="s">
        <v>8</v>
      </c>
      <c r="E8" s="10" t="s">
        <v>9</v>
      </c>
      <c r="F8" s="11" t="s">
        <v>10</v>
      </c>
    </row>
    <row r="9" ht="14.25" spans="1:6">
      <c r="A9" s="7">
        <v>6</v>
      </c>
      <c r="B9" s="8" t="str">
        <f>"02"</f>
        <v>02</v>
      </c>
      <c r="C9" s="8" t="str">
        <f>"20230201027"</f>
        <v>20230201027</v>
      </c>
      <c r="D9" s="9" t="s">
        <v>8</v>
      </c>
      <c r="E9" s="10" t="s">
        <v>9</v>
      </c>
      <c r="F9" s="11"/>
    </row>
    <row r="10" ht="14.25" spans="1:6">
      <c r="A10" s="7">
        <v>7</v>
      </c>
      <c r="B10" s="8" t="str">
        <f>"02"</f>
        <v>02</v>
      </c>
      <c r="C10" s="8" t="str">
        <f>"20230201025"</f>
        <v>20230201025</v>
      </c>
      <c r="D10" s="9" t="s">
        <v>8</v>
      </c>
      <c r="E10" s="10" t="s">
        <v>9</v>
      </c>
      <c r="F10" s="11"/>
    </row>
    <row r="11" ht="14.25" spans="1:6">
      <c r="A11" s="7">
        <v>8</v>
      </c>
      <c r="B11" s="8" t="str">
        <f>"03"</f>
        <v>03</v>
      </c>
      <c r="C11" s="8" t="str">
        <f>"20230302002"</f>
        <v>20230302002</v>
      </c>
      <c r="D11" s="9" t="s">
        <v>8</v>
      </c>
      <c r="E11" s="10" t="s">
        <v>9</v>
      </c>
      <c r="F11" s="11"/>
    </row>
    <row r="12" ht="14.25" spans="1:6">
      <c r="A12" s="7">
        <v>9</v>
      </c>
      <c r="B12" s="8" t="str">
        <f>"03"</f>
        <v>03</v>
      </c>
      <c r="C12" s="8" t="str">
        <f>"20230301030"</f>
        <v>20230301030</v>
      </c>
      <c r="D12" s="9" t="s">
        <v>8</v>
      </c>
      <c r="E12" s="10" t="s">
        <v>9</v>
      </c>
      <c r="F12" s="11"/>
    </row>
    <row r="13" ht="14.25" spans="1:6">
      <c r="A13" s="7">
        <v>10</v>
      </c>
      <c r="B13" s="8" t="str">
        <f t="shared" ref="B13:B24" si="1">"04"</f>
        <v>04</v>
      </c>
      <c r="C13" s="8" t="str">
        <f>"20230406008"</f>
        <v>20230406008</v>
      </c>
      <c r="D13" s="9" t="s">
        <v>8</v>
      </c>
      <c r="E13" s="10" t="s">
        <v>9</v>
      </c>
      <c r="F13" s="11"/>
    </row>
    <row r="14" ht="14.25" spans="1:6">
      <c r="A14" s="7">
        <v>11</v>
      </c>
      <c r="B14" s="8" t="str">
        <f t="shared" si="1"/>
        <v>04</v>
      </c>
      <c r="C14" s="8" t="str">
        <f>"20230407003"</f>
        <v>20230407003</v>
      </c>
      <c r="D14" s="9" t="s">
        <v>8</v>
      </c>
      <c r="E14" s="10" t="s">
        <v>9</v>
      </c>
      <c r="F14" s="11"/>
    </row>
    <row r="15" ht="14.25" spans="1:6">
      <c r="A15" s="7">
        <v>12</v>
      </c>
      <c r="B15" s="8" t="str">
        <f t="shared" si="1"/>
        <v>04</v>
      </c>
      <c r="C15" s="8" t="str">
        <f>"20230406019"</f>
        <v>20230406019</v>
      </c>
      <c r="D15" s="9" t="s">
        <v>8</v>
      </c>
      <c r="E15" s="10" t="s">
        <v>9</v>
      </c>
      <c r="F15" s="11"/>
    </row>
    <row r="16" ht="14.25" spans="1:6">
      <c r="A16" s="7">
        <v>13</v>
      </c>
      <c r="B16" s="8" t="str">
        <f t="shared" si="1"/>
        <v>04</v>
      </c>
      <c r="C16" s="8" t="str">
        <f>"20230404022"</f>
        <v>20230404022</v>
      </c>
      <c r="D16" s="9" t="s">
        <v>8</v>
      </c>
      <c r="E16" s="10" t="s">
        <v>9</v>
      </c>
      <c r="F16" s="11"/>
    </row>
    <row r="17" ht="14.25" spans="1:6">
      <c r="A17" s="7">
        <v>14</v>
      </c>
      <c r="B17" s="8" t="str">
        <f t="shared" si="1"/>
        <v>04</v>
      </c>
      <c r="C17" s="8" t="str">
        <f>"20230404002"</f>
        <v>20230404002</v>
      </c>
      <c r="D17" s="9" t="s">
        <v>8</v>
      </c>
      <c r="E17" s="10" t="s">
        <v>9</v>
      </c>
      <c r="F17" s="11"/>
    </row>
    <row r="18" ht="14.25" spans="1:6">
      <c r="A18" s="7">
        <v>15</v>
      </c>
      <c r="B18" s="8" t="str">
        <f t="shared" si="1"/>
        <v>04</v>
      </c>
      <c r="C18" s="8" t="str">
        <f>"20230402012"</f>
        <v>20230402012</v>
      </c>
      <c r="D18" s="9" t="s">
        <v>8</v>
      </c>
      <c r="E18" s="10" t="s">
        <v>9</v>
      </c>
      <c r="F18" s="11"/>
    </row>
    <row r="19" ht="14.25" spans="1:6">
      <c r="A19" s="7">
        <v>16</v>
      </c>
      <c r="B19" s="8" t="str">
        <f t="shared" si="1"/>
        <v>04</v>
      </c>
      <c r="C19" s="8" t="str">
        <f>"20230406027"</f>
        <v>20230406027</v>
      </c>
      <c r="D19" s="9" t="s">
        <v>8</v>
      </c>
      <c r="E19" s="10" t="s">
        <v>9</v>
      </c>
      <c r="F19" s="11"/>
    </row>
    <row r="20" ht="14.25" spans="1:6">
      <c r="A20" s="7">
        <v>17</v>
      </c>
      <c r="B20" s="8" t="str">
        <f t="shared" si="1"/>
        <v>04</v>
      </c>
      <c r="C20" s="8" t="str">
        <f>"20230403017"</f>
        <v>20230403017</v>
      </c>
      <c r="D20" s="9" t="s">
        <v>8</v>
      </c>
      <c r="E20" s="10" t="s">
        <v>9</v>
      </c>
      <c r="F20" s="11"/>
    </row>
    <row r="21" ht="14.25" spans="1:6">
      <c r="A21" s="7">
        <v>18</v>
      </c>
      <c r="B21" s="8" t="str">
        <f t="shared" si="1"/>
        <v>04</v>
      </c>
      <c r="C21" s="8" t="s">
        <v>11</v>
      </c>
      <c r="D21" s="9" t="s">
        <v>12</v>
      </c>
      <c r="E21" s="10" t="s">
        <v>13</v>
      </c>
      <c r="F21" s="11"/>
    </row>
    <row r="22" ht="14.25" spans="1:6">
      <c r="A22" s="7">
        <v>19</v>
      </c>
      <c r="B22" s="8" t="str">
        <f t="shared" si="1"/>
        <v>04</v>
      </c>
      <c r="C22" s="8" t="s">
        <v>14</v>
      </c>
      <c r="D22" s="9" t="s">
        <v>12</v>
      </c>
      <c r="E22" s="10" t="s">
        <v>13</v>
      </c>
      <c r="F22" s="11"/>
    </row>
    <row r="23" ht="14.25" spans="1:6">
      <c r="A23" s="7">
        <v>20</v>
      </c>
      <c r="B23" s="8" t="str">
        <f t="shared" si="1"/>
        <v>04</v>
      </c>
      <c r="C23" s="8" t="str">
        <f>"20230404006"</f>
        <v>20230404006</v>
      </c>
      <c r="D23" s="9" t="s">
        <v>8</v>
      </c>
      <c r="E23" s="10" t="s">
        <v>9</v>
      </c>
      <c r="F23" s="11" t="s">
        <v>15</v>
      </c>
    </row>
    <row r="24" ht="14.25" spans="1:6">
      <c r="A24" s="7">
        <v>21</v>
      </c>
      <c r="B24" s="8" t="str">
        <f t="shared" si="1"/>
        <v>04</v>
      </c>
      <c r="C24" s="8" t="str">
        <f>"20230402022"</f>
        <v>20230402022</v>
      </c>
      <c r="D24" s="9" t="s">
        <v>8</v>
      </c>
      <c r="E24" s="10" t="s">
        <v>9</v>
      </c>
      <c r="F24" s="11" t="s">
        <v>15</v>
      </c>
    </row>
    <row r="25" ht="14.25" spans="1:6">
      <c r="A25" s="7">
        <v>22</v>
      </c>
      <c r="B25" s="8" t="str">
        <f>"05"</f>
        <v>05</v>
      </c>
      <c r="C25" s="8" t="str">
        <f>"20230509002"</f>
        <v>20230509002</v>
      </c>
      <c r="D25" s="9" t="s">
        <v>8</v>
      </c>
      <c r="E25" s="10" t="s">
        <v>9</v>
      </c>
      <c r="F25" s="11"/>
    </row>
    <row r="26" ht="14.25" spans="1:6">
      <c r="A26" s="7">
        <v>23</v>
      </c>
      <c r="B26" s="8" t="str">
        <f>"05"</f>
        <v>05</v>
      </c>
      <c r="C26" s="8" t="str">
        <f>"20230508013"</f>
        <v>20230508013</v>
      </c>
      <c r="D26" s="9" t="s">
        <v>8</v>
      </c>
      <c r="E26" s="10" t="s">
        <v>9</v>
      </c>
      <c r="F26" s="11"/>
    </row>
    <row r="27" ht="14.25" spans="1:6">
      <c r="A27" s="7">
        <v>24</v>
      </c>
      <c r="B27" s="8" t="str">
        <f>"05"</f>
        <v>05</v>
      </c>
      <c r="C27" s="8" t="str">
        <f>"20230509016"</f>
        <v>20230509016</v>
      </c>
      <c r="D27" s="9" t="s">
        <v>8</v>
      </c>
      <c r="E27" s="10" t="s">
        <v>9</v>
      </c>
      <c r="F27" s="11"/>
    </row>
    <row r="28" ht="14.25" spans="1:6">
      <c r="A28" s="7">
        <v>25</v>
      </c>
      <c r="B28" s="8" t="str">
        <f>"05"</f>
        <v>05</v>
      </c>
      <c r="C28" s="8" t="str">
        <f>"20230508023"</f>
        <v>20230508023</v>
      </c>
      <c r="D28" s="9" t="s">
        <v>8</v>
      </c>
      <c r="E28" s="10" t="s">
        <v>9</v>
      </c>
      <c r="F28" s="11"/>
    </row>
    <row r="29" ht="14.25" spans="1:6">
      <c r="A29" s="7">
        <v>26</v>
      </c>
      <c r="B29" s="8" t="s">
        <v>16</v>
      </c>
      <c r="C29" s="8" t="s">
        <v>17</v>
      </c>
      <c r="D29" s="9" t="s">
        <v>12</v>
      </c>
      <c r="E29" s="10" t="s">
        <v>13</v>
      </c>
      <c r="F29" s="11"/>
    </row>
    <row r="30" ht="14.25" spans="1:6">
      <c r="A30" s="7">
        <v>27</v>
      </c>
      <c r="B30" s="8" t="str">
        <f>"05"</f>
        <v>05</v>
      </c>
      <c r="C30" s="8" t="str">
        <f>"20230507027"</f>
        <v>20230507027</v>
      </c>
      <c r="D30" s="9" t="s">
        <v>8</v>
      </c>
      <c r="E30" s="10" t="s">
        <v>9</v>
      </c>
      <c r="F30" s="11" t="s">
        <v>15</v>
      </c>
    </row>
    <row r="31" ht="14.25" spans="1:6">
      <c r="A31" s="7">
        <v>28</v>
      </c>
      <c r="B31" s="8" t="str">
        <f>"06"</f>
        <v>06</v>
      </c>
      <c r="C31" s="8" t="str">
        <f>"20230610010"</f>
        <v>20230610010</v>
      </c>
      <c r="D31" s="9" t="s">
        <v>8</v>
      </c>
      <c r="E31" s="10" t="s">
        <v>9</v>
      </c>
      <c r="F31" s="11"/>
    </row>
    <row r="32" ht="14.25" spans="1:6">
      <c r="A32" s="7">
        <v>29</v>
      </c>
      <c r="B32" s="8" t="str">
        <f>"06"</f>
        <v>06</v>
      </c>
      <c r="C32" s="8" t="str">
        <f>"20230609020"</f>
        <v>20230609020</v>
      </c>
      <c r="D32" s="9" t="s">
        <v>8</v>
      </c>
      <c r="E32" s="10" t="s">
        <v>9</v>
      </c>
      <c r="F32" s="11"/>
    </row>
    <row r="33" ht="14.25" spans="1:6">
      <c r="A33" s="7">
        <v>30</v>
      </c>
      <c r="B33" s="8" t="str">
        <f>"06"</f>
        <v>06</v>
      </c>
      <c r="C33" s="8" t="str">
        <f>"20230609030"</f>
        <v>20230609030</v>
      </c>
      <c r="D33" s="9" t="s">
        <v>8</v>
      </c>
      <c r="E33" s="10" t="s">
        <v>9</v>
      </c>
      <c r="F33" s="11"/>
    </row>
    <row r="34" ht="14.25" spans="1:6">
      <c r="A34" s="7">
        <v>31</v>
      </c>
      <c r="B34" s="8" t="s">
        <v>18</v>
      </c>
      <c r="C34" s="8" t="s">
        <v>19</v>
      </c>
      <c r="D34" s="9" t="s">
        <v>12</v>
      </c>
      <c r="E34" s="10" t="s">
        <v>13</v>
      </c>
      <c r="F34" s="11"/>
    </row>
    <row r="35" ht="14.25" spans="1:6">
      <c r="A35" s="7">
        <v>32</v>
      </c>
      <c r="B35" s="8" t="str">
        <f>"06"</f>
        <v>06</v>
      </c>
      <c r="C35" s="8" t="str">
        <f>"20230610004"</f>
        <v>20230610004</v>
      </c>
      <c r="D35" s="9" t="s">
        <v>8</v>
      </c>
      <c r="E35" s="10" t="s">
        <v>9</v>
      </c>
      <c r="F35" s="11" t="s">
        <v>15</v>
      </c>
    </row>
    <row r="36" ht="14.25" spans="1:6">
      <c r="A36" s="7">
        <v>33</v>
      </c>
      <c r="B36" s="8" t="str">
        <f>"07"</f>
        <v>07</v>
      </c>
      <c r="C36" s="8" t="str">
        <f>"20230710012"</f>
        <v>20230710012</v>
      </c>
      <c r="D36" s="9" t="s">
        <v>8</v>
      </c>
      <c r="E36" s="10" t="s">
        <v>9</v>
      </c>
      <c r="F36" s="11"/>
    </row>
    <row r="37" ht="14.25" spans="1:6">
      <c r="A37" s="7">
        <v>34</v>
      </c>
      <c r="B37" s="8" t="str">
        <f>"07"</f>
        <v>07</v>
      </c>
      <c r="C37" s="8" t="str">
        <f>"20230710016"</f>
        <v>20230710016</v>
      </c>
      <c r="D37" s="9" t="s">
        <v>8</v>
      </c>
      <c r="E37" s="10" t="s">
        <v>9</v>
      </c>
      <c r="F37" s="11"/>
    </row>
    <row r="38" ht="14.25" spans="1:6">
      <c r="A38" s="7">
        <v>35</v>
      </c>
      <c r="B38" s="8" t="str">
        <f t="shared" ref="B38:B41" si="2">"08"</f>
        <v>08</v>
      </c>
      <c r="C38" s="8" t="str">
        <f>"20230811017"</f>
        <v>20230811017</v>
      </c>
      <c r="D38" s="9" t="s">
        <v>8</v>
      </c>
      <c r="E38" s="10" t="s">
        <v>9</v>
      </c>
      <c r="F38" s="11"/>
    </row>
    <row r="39" ht="14.25" spans="1:6">
      <c r="A39" s="7">
        <v>36</v>
      </c>
      <c r="B39" s="8" t="str">
        <f t="shared" si="2"/>
        <v>08</v>
      </c>
      <c r="C39" s="8" t="str">
        <f>"20230811002"</f>
        <v>20230811002</v>
      </c>
      <c r="D39" s="9"/>
      <c r="E39" s="10" t="s">
        <v>13</v>
      </c>
      <c r="F39" s="12" t="s">
        <v>20</v>
      </c>
    </row>
    <row r="40" ht="14.25" spans="1:6">
      <c r="A40" s="7">
        <v>37</v>
      </c>
      <c r="B40" s="8" t="str">
        <f t="shared" si="2"/>
        <v>08</v>
      </c>
      <c r="C40" s="8" t="str">
        <f>"20230810021"</f>
        <v>20230810021</v>
      </c>
      <c r="D40" s="9" t="s">
        <v>8</v>
      </c>
      <c r="E40" s="10" t="s">
        <v>9</v>
      </c>
      <c r="F40" s="13"/>
    </row>
    <row r="41" ht="14.25" spans="1:6">
      <c r="A41" s="7">
        <v>38</v>
      </c>
      <c r="B41" s="8" t="str">
        <f t="shared" si="2"/>
        <v>08</v>
      </c>
      <c r="C41" s="8" t="str">
        <f>"20230810019"</f>
        <v>20230810019</v>
      </c>
      <c r="D41" s="9" t="s">
        <v>8</v>
      </c>
      <c r="E41" s="10" t="s">
        <v>9</v>
      </c>
      <c r="F41" s="11" t="s">
        <v>15</v>
      </c>
    </row>
  </sheetData>
  <autoFilter ref="A1:F41">
    <extLst/>
  </autoFilter>
  <mergeCells count="2">
    <mergeCell ref="A1:F1"/>
    <mergeCell ref="A2:F2"/>
  </mergeCells>
  <pageMargins left="0.75" right="0.43263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2021-09-09T06:50:00Z</dcterms:created>
  <dcterms:modified xsi:type="dcterms:W3CDTF">2024-01-25T00:21:11Z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EC5A4123D64742E5BE94565FEA87553E</vt:lpwstr>
  </property>
  <property fmtid="{D5CDD505-2E9C-101B-9397-08002B2CF9AE}" pid="3" name="KSOProductBuildVer">
    <vt:lpwstr>2052-11.8.2.8053</vt:lpwstr>
  </property>
</Properties>
</file>