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612"/>
  </bookViews>
  <sheets>
    <sheet name="temp" sheetId="1" r:id="rId1"/>
  </sheets>
  <definedNames>
    <definedName name="_xlnm._FilterDatabase" localSheetId="0" hidden="1">temp!$B$2:$N$43</definedName>
    <definedName name="_xlnm.Print_Titles" localSheetId="0">temp!$2:$2</definedName>
  </definedNames>
  <calcPr calcId="144525"/>
</workbook>
</file>

<file path=xl/sharedStrings.xml><?xml version="1.0" encoding="utf-8"?>
<sst xmlns="http://schemas.openxmlformats.org/spreadsheetml/2006/main" count="323" uniqueCount="222">
  <si>
    <t>都匀市2023年公开选聘城市社区工作者总成绩排名及进入体检环节人员名单</t>
  </si>
  <si>
    <t>序号</t>
  </si>
  <si>
    <t>准考证号</t>
  </si>
  <si>
    <t>姓名</t>
  </si>
  <si>
    <t>选聘单位名称及岗位代码</t>
  </si>
  <si>
    <t>笔试成绩</t>
  </si>
  <si>
    <t>加分成绩</t>
  </si>
  <si>
    <t>笔试环节成绩</t>
  </si>
  <si>
    <t>笔试环节成绩折算</t>
  </si>
  <si>
    <t>面试成绩</t>
  </si>
  <si>
    <t>面试折算成绩</t>
  </si>
  <si>
    <t>总成绩</t>
  </si>
  <si>
    <t>总成绩排名</t>
  </si>
  <si>
    <t>是否进入体检环节</t>
  </si>
  <si>
    <t>备注</t>
  </si>
  <si>
    <t>1</t>
  </si>
  <si>
    <t>202311250120</t>
  </si>
  <si>
    <t>罗永杰</t>
  </si>
  <si>
    <t>小围寨街道办事处202310102</t>
  </si>
  <si>
    <t>85.94</t>
  </si>
  <si>
    <t>82.20</t>
  </si>
  <si>
    <t>是</t>
  </si>
  <si>
    <t/>
  </si>
  <si>
    <t>2</t>
  </si>
  <si>
    <t>202311250113</t>
  </si>
  <si>
    <t>石剑兰</t>
  </si>
  <si>
    <t>82.78</t>
  </si>
  <si>
    <t>81.20</t>
  </si>
  <si>
    <t>3</t>
  </si>
  <si>
    <t>202311250108</t>
  </si>
  <si>
    <t>吴浩</t>
  </si>
  <si>
    <t>81.86</t>
  </si>
  <si>
    <t>82.00</t>
  </si>
  <si>
    <t>4</t>
  </si>
  <si>
    <t>202311250129</t>
  </si>
  <si>
    <t>罗珍红</t>
  </si>
  <si>
    <t>79.94</t>
  </si>
  <si>
    <t>79.00</t>
  </si>
  <si>
    <t>5</t>
  </si>
  <si>
    <t>202311250216</t>
  </si>
  <si>
    <t>蒙应柳</t>
  </si>
  <si>
    <t>76.61</t>
  </si>
  <si>
    <t>79.50</t>
  </si>
  <si>
    <t>6</t>
  </si>
  <si>
    <t>202311250105</t>
  </si>
  <si>
    <t>杨兴玥</t>
  </si>
  <si>
    <t>78.33</t>
  </si>
  <si>
    <t>——</t>
  </si>
  <si>
    <t>缺考</t>
  </si>
  <si>
    <t>7</t>
  </si>
  <si>
    <t>202311250220</t>
  </si>
  <si>
    <t>屠莹潞</t>
  </si>
  <si>
    <t>绿茵湖街道办事处202310201</t>
  </si>
  <si>
    <t>85.36</t>
  </si>
  <si>
    <t>80.40</t>
  </si>
  <si>
    <t>8</t>
  </si>
  <si>
    <t>202311250227</t>
  </si>
  <si>
    <t>周进</t>
  </si>
  <si>
    <t>墨冲镇人民政府202310401</t>
  </si>
  <si>
    <t>80.69</t>
  </si>
  <si>
    <t>67.70</t>
  </si>
  <si>
    <t>9</t>
  </si>
  <si>
    <t>202311250223</t>
  </si>
  <si>
    <t>陈明静</t>
  </si>
  <si>
    <t>墨冲镇人民政府202310402</t>
  </si>
  <si>
    <t>81.70</t>
  </si>
  <si>
    <t>73.60</t>
  </si>
  <si>
    <t>10</t>
  </si>
  <si>
    <t>202311250224</t>
  </si>
  <si>
    <t>陆世萍</t>
  </si>
  <si>
    <t>77.94</t>
  </si>
  <si>
    <t>74.30</t>
  </si>
  <si>
    <t>11</t>
  </si>
  <si>
    <t>202311250229</t>
  </si>
  <si>
    <t>张仕敏</t>
  </si>
  <si>
    <t>74.41</t>
  </si>
  <si>
    <t>75.40</t>
  </si>
  <si>
    <t>12</t>
  </si>
  <si>
    <t>202311250814</t>
  </si>
  <si>
    <t>吕翠</t>
  </si>
  <si>
    <t>沙包堡街道办事处202310301</t>
  </si>
  <si>
    <t>89.25</t>
  </si>
  <si>
    <t>89.4</t>
  </si>
  <si>
    <t>13</t>
  </si>
  <si>
    <t>202311250601</t>
  </si>
  <si>
    <t>何孝清</t>
  </si>
  <si>
    <t>88.30</t>
  </si>
  <si>
    <t>83.6</t>
  </si>
  <si>
    <t>14</t>
  </si>
  <si>
    <t>202311250427</t>
  </si>
  <si>
    <t>朱君</t>
  </si>
  <si>
    <t>86.00</t>
  </si>
  <si>
    <t>84.3</t>
  </si>
  <si>
    <t>15</t>
  </si>
  <si>
    <t>202311250327</t>
  </si>
  <si>
    <t>黄有志</t>
  </si>
  <si>
    <t>87.08</t>
  </si>
  <si>
    <t>80.6</t>
  </si>
  <si>
    <t>16</t>
  </si>
  <si>
    <t>202311250808</t>
  </si>
  <si>
    <t>罗章美</t>
  </si>
  <si>
    <t>87.47</t>
  </si>
  <si>
    <t>78.2</t>
  </si>
  <si>
    <t>17</t>
  </si>
  <si>
    <t>202311250710</t>
  </si>
  <si>
    <t>王兴童</t>
  </si>
  <si>
    <t>83.55</t>
  </si>
  <si>
    <t>82.1</t>
  </si>
  <si>
    <t>18</t>
  </si>
  <si>
    <t>202311250410</t>
  </si>
  <si>
    <t>王晓晓</t>
  </si>
  <si>
    <t>79.83</t>
  </si>
  <si>
    <t>85.8</t>
  </si>
  <si>
    <t>19</t>
  </si>
  <si>
    <t>202311250307</t>
  </si>
  <si>
    <t>张元元</t>
  </si>
  <si>
    <t>82.08</t>
  </si>
  <si>
    <t>79.2</t>
  </si>
  <si>
    <t>20</t>
  </si>
  <si>
    <t>202311250303</t>
  </si>
  <si>
    <t>吴友芳</t>
  </si>
  <si>
    <t>83.22</t>
  </si>
  <si>
    <t>76.5</t>
  </si>
  <si>
    <t>21</t>
  </si>
  <si>
    <t>202311250612</t>
  </si>
  <si>
    <t>郭杰</t>
  </si>
  <si>
    <t>79.91</t>
  </si>
  <si>
    <t>75.6</t>
  </si>
  <si>
    <t>22</t>
  </si>
  <si>
    <t>202311250622</t>
  </si>
  <si>
    <t>张国敏</t>
  </si>
  <si>
    <t>79.05</t>
  </si>
  <si>
    <t>23</t>
  </si>
  <si>
    <t>202311250703</t>
  </si>
  <si>
    <t>丁杨</t>
  </si>
  <si>
    <t>84.11</t>
  </si>
  <si>
    <t>70.1</t>
  </si>
  <si>
    <t>24</t>
  </si>
  <si>
    <t>202311250310</t>
  </si>
  <si>
    <t>赵匀霞</t>
  </si>
  <si>
    <t>82.97</t>
  </si>
  <si>
    <t>70.6</t>
  </si>
  <si>
    <t>25</t>
  </si>
  <si>
    <t>202311250422</t>
  </si>
  <si>
    <t>吴兴雪</t>
  </si>
  <si>
    <t>69.6</t>
  </si>
  <si>
    <t>26</t>
  </si>
  <si>
    <t>202311250707</t>
  </si>
  <si>
    <t>罗会银</t>
  </si>
  <si>
    <t>81.02</t>
  </si>
  <si>
    <t>27</t>
  </si>
  <si>
    <t>202311250312</t>
  </si>
  <si>
    <t>罗国宏</t>
  </si>
  <si>
    <t>沙包堡街道办事处202310302</t>
  </si>
  <si>
    <t>75.50</t>
  </si>
  <si>
    <t>82.7</t>
  </si>
  <si>
    <t>28</t>
  </si>
  <si>
    <t>202311250712</t>
  </si>
  <si>
    <t>付光琴</t>
  </si>
  <si>
    <t>76.39</t>
  </si>
  <si>
    <t>29</t>
  </si>
  <si>
    <t>202311250728</t>
  </si>
  <si>
    <t>舒雅琪</t>
  </si>
  <si>
    <t>74.22</t>
  </si>
  <si>
    <t>82</t>
  </si>
  <si>
    <t>30</t>
  </si>
  <si>
    <t>202311250823</t>
  </si>
  <si>
    <t>陈必红</t>
  </si>
  <si>
    <t>74.58</t>
  </si>
  <si>
    <t>80.1</t>
  </si>
  <si>
    <t>31</t>
  </si>
  <si>
    <t>202311250709</t>
  </si>
  <si>
    <t>王兴卓</t>
  </si>
  <si>
    <t>74.42</t>
  </si>
  <si>
    <t>79.9</t>
  </si>
  <si>
    <t>32</t>
  </si>
  <si>
    <t>202311250726</t>
  </si>
  <si>
    <t>赵珉欢</t>
  </si>
  <si>
    <t>73.38</t>
  </si>
  <si>
    <t>79.4</t>
  </si>
  <si>
    <t>33</t>
  </si>
  <si>
    <t>202311250723</t>
  </si>
  <si>
    <t>魏荣丹</t>
  </si>
  <si>
    <t>77.16</t>
  </si>
  <si>
    <t>74.8</t>
  </si>
  <si>
    <t>34</t>
  </si>
  <si>
    <t>202311250620</t>
  </si>
  <si>
    <t>苏锦梅</t>
  </si>
  <si>
    <t>75.11</t>
  </si>
  <si>
    <t>35</t>
  </si>
  <si>
    <t>202311250822</t>
  </si>
  <si>
    <t>陈岩妍</t>
  </si>
  <si>
    <t>69.47</t>
  </si>
  <si>
    <t>76.4</t>
  </si>
  <si>
    <t>36</t>
  </si>
  <si>
    <t>202311250301</t>
  </si>
  <si>
    <t>李旭</t>
  </si>
  <si>
    <t>66.21</t>
  </si>
  <si>
    <t>75.3</t>
  </si>
  <si>
    <t>37</t>
  </si>
  <si>
    <t>202311250423</t>
  </si>
  <si>
    <t>赵文</t>
  </si>
  <si>
    <t>64.80</t>
  </si>
  <si>
    <t>74</t>
  </si>
  <si>
    <t>38</t>
  </si>
  <si>
    <t>202311250317</t>
  </si>
  <si>
    <t>王章廷</t>
  </si>
  <si>
    <t>64.52</t>
  </si>
  <si>
    <t>39</t>
  </si>
  <si>
    <t>202311250706</t>
  </si>
  <si>
    <t>杨丽萍</t>
  </si>
  <si>
    <t>60.97</t>
  </si>
  <si>
    <t>72.3</t>
  </si>
  <si>
    <t>40</t>
  </si>
  <si>
    <t>202311250429</t>
  </si>
  <si>
    <t>韦琦昭</t>
  </si>
  <si>
    <t>66.80</t>
  </si>
  <si>
    <t>62</t>
  </si>
  <si>
    <t>41</t>
  </si>
  <si>
    <t>202311250501</t>
  </si>
  <si>
    <t>彭湘</t>
  </si>
  <si>
    <t>70.74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</si>
</sst>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7" fillId="8" borderId="2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4" fillId="0" borderId="1" xfId="47" applyNumberFormat="1" applyFont="1" applyBorder="1" applyAlignment="1">
      <alignment horizontal="center" vertical="center" wrapText="1"/>
    </xf>
    <xf numFmtId="0" fontId="4" fillId="0" borderId="1" xfId="47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/>
    </xf>
    <xf numFmtId="0" fontId="3" fillId="0" borderId="1" xfId="0" applyNumberFormat="1" applyFont="1" applyBorder="1" applyAlignment="1" quotePrefix="1">
      <alignment horizontal="center" vertical="center"/>
    </xf>
    <xf numFmtId="176" fontId="3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3"/>
  <sheetViews>
    <sheetView tabSelected="1" zoomScale="115" zoomScaleNormal="115" topLeftCell="A18" workbookViewId="0">
      <selection activeCell="M32" sqref="M32"/>
    </sheetView>
  </sheetViews>
  <sheetFormatPr defaultColWidth="9" defaultRowHeight="14.4"/>
  <cols>
    <col min="1" max="1" width="4.99074074074074" style="2" customWidth="1"/>
    <col min="2" max="2" width="13.25" style="3" customWidth="1"/>
    <col min="3" max="3" width="9.7962962962963" style="3" customWidth="1"/>
    <col min="4" max="4" width="27.0185185185185" style="3" customWidth="1"/>
    <col min="5" max="11" width="8.7962962962963" style="3" customWidth="1"/>
    <col min="12" max="12" width="7.24074074074074" style="3" customWidth="1"/>
    <col min="13" max="13" width="8.46296296296296" style="3" customWidth="1"/>
    <col min="14" max="14" width="5.21296296296296" style="3" customWidth="1"/>
    <col min="15" max="16384" width="9" style="3"/>
  </cols>
  <sheetData>
    <row r="1" ht="3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9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pans="1:14">
      <c r="A3" s="7" t="s">
        <v>15</v>
      </c>
      <c r="B3" s="13" t="s">
        <v>16</v>
      </c>
      <c r="C3" s="14" t="s">
        <v>17</v>
      </c>
      <c r="D3" s="13" t="s">
        <v>18</v>
      </c>
      <c r="E3" s="15" t="s">
        <v>19</v>
      </c>
      <c r="F3" s="9"/>
      <c r="G3" s="9">
        <f t="shared" ref="G3:G43" si="0">E3+F3</f>
        <v>85.94</v>
      </c>
      <c r="H3" s="9">
        <f t="shared" ref="H3:H43" si="1">ROUND(G3*0.5,2)</f>
        <v>42.97</v>
      </c>
      <c r="I3" s="10" t="s">
        <v>20</v>
      </c>
      <c r="J3" s="10">
        <f>ROUND(I3*0.5,2)</f>
        <v>41.1</v>
      </c>
      <c r="K3" s="10">
        <f>ROUND((H3+J3),2)</f>
        <v>84.07</v>
      </c>
      <c r="L3" s="9">
        <v>1</v>
      </c>
      <c r="M3" s="9" t="s">
        <v>21</v>
      </c>
      <c r="N3" s="13" t="s">
        <v>22</v>
      </c>
    </row>
    <row r="4" spans="1:14">
      <c r="A4" s="7" t="s">
        <v>23</v>
      </c>
      <c r="B4" s="13" t="s">
        <v>24</v>
      </c>
      <c r="C4" s="14" t="s">
        <v>25</v>
      </c>
      <c r="D4" s="13" t="s">
        <v>18</v>
      </c>
      <c r="E4" s="15" t="s">
        <v>26</v>
      </c>
      <c r="F4" s="9"/>
      <c r="G4" s="9">
        <f t="shared" si="0"/>
        <v>82.78</v>
      </c>
      <c r="H4" s="9">
        <f t="shared" si="1"/>
        <v>41.39</v>
      </c>
      <c r="I4" s="10" t="s">
        <v>27</v>
      </c>
      <c r="J4" s="10">
        <f>ROUND(I4*0.5,2)</f>
        <v>40.6</v>
      </c>
      <c r="K4" s="10">
        <f>ROUND((H4+J4),2)</f>
        <v>81.99</v>
      </c>
      <c r="L4" s="9">
        <v>2</v>
      </c>
      <c r="M4" s="9" t="s">
        <v>21</v>
      </c>
      <c r="N4" s="13" t="s">
        <v>22</v>
      </c>
    </row>
    <row r="5" spans="1:14">
      <c r="A5" s="7" t="s">
        <v>28</v>
      </c>
      <c r="B5" s="13" t="s">
        <v>29</v>
      </c>
      <c r="C5" s="14" t="s">
        <v>30</v>
      </c>
      <c r="D5" s="13" t="s">
        <v>18</v>
      </c>
      <c r="E5" s="15" t="s">
        <v>31</v>
      </c>
      <c r="F5" s="9"/>
      <c r="G5" s="9">
        <f t="shared" si="0"/>
        <v>81.86</v>
      </c>
      <c r="H5" s="9">
        <f t="shared" si="1"/>
        <v>40.93</v>
      </c>
      <c r="I5" s="10" t="s">
        <v>32</v>
      </c>
      <c r="J5" s="10">
        <f>ROUND(I5*0.5,2)</f>
        <v>41</v>
      </c>
      <c r="K5" s="10">
        <f>ROUND((H5+J5),2)</f>
        <v>81.93</v>
      </c>
      <c r="L5" s="9">
        <v>3</v>
      </c>
      <c r="M5" s="9"/>
      <c r="N5" s="13" t="s">
        <v>22</v>
      </c>
    </row>
    <row r="6" spans="1:14">
      <c r="A6" s="7" t="s">
        <v>33</v>
      </c>
      <c r="B6" s="13" t="s">
        <v>34</v>
      </c>
      <c r="C6" s="14" t="s">
        <v>35</v>
      </c>
      <c r="D6" s="13" t="s">
        <v>18</v>
      </c>
      <c r="E6" s="15" t="s">
        <v>36</v>
      </c>
      <c r="F6" s="9"/>
      <c r="G6" s="9">
        <f t="shared" si="0"/>
        <v>79.94</v>
      </c>
      <c r="H6" s="9">
        <f t="shared" si="1"/>
        <v>39.97</v>
      </c>
      <c r="I6" s="10" t="s">
        <v>37</v>
      </c>
      <c r="J6" s="10">
        <f>ROUND(I6*0.5,2)</f>
        <v>39.5</v>
      </c>
      <c r="K6" s="10">
        <f>ROUND((H6+J6),2)</f>
        <v>79.47</v>
      </c>
      <c r="L6" s="9">
        <v>4</v>
      </c>
      <c r="M6" s="9"/>
      <c r="N6" s="13" t="s">
        <v>22</v>
      </c>
    </row>
    <row r="7" spans="1:14">
      <c r="A7" s="7" t="s">
        <v>38</v>
      </c>
      <c r="B7" s="13" t="s">
        <v>39</v>
      </c>
      <c r="C7" s="14" t="s">
        <v>40</v>
      </c>
      <c r="D7" s="13" t="s">
        <v>18</v>
      </c>
      <c r="E7" s="15" t="s">
        <v>41</v>
      </c>
      <c r="F7" s="9"/>
      <c r="G7" s="9">
        <f t="shared" si="0"/>
        <v>76.61</v>
      </c>
      <c r="H7" s="9">
        <f t="shared" si="1"/>
        <v>38.31</v>
      </c>
      <c r="I7" s="10" t="s">
        <v>42</v>
      </c>
      <c r="J7" s="10">
        <f>ROUND(I7*0.5,2)</f>
        <v>39.75</v>
      </c>
      <c r="K7" s="10">
        <f>ROUND((H7+J7),2)</f>
        <v>78.06</v>
      </c>
      <c r="L7" s="9">
        <v>5</v>
      </c>
      <c r="M7" s="9"/>
      <c r="N7" s="13" t="s">
        <v>22</v>
      </c>
    </row>
    <row r="8" ht="15.6" spans="1:14">
      <c r="A8" s="7" t="s">
        <v>43</v>
      </c>
      <c r="B8" s="13" t="s">
        <v>44</v>
      </c>
      <c r="C8" s="14" t="s">
        <v>45</v>
      </c>
      <c r="D8" s="13" t="s">
        <v>18</v>
      </c>
      <c r="E8" s="15" t="s">
        <v>46</v>
      </c>
      <c r="F8" s="9"/>
      <c r="G8" s="9">
        <f t="shared" si="0"/>
        <v>78.33</v>
      </c>
      <c r="H8" s="9">
        <f t="shared" si="1"/>
        <v>39.17</v>
      </c>
      <c r="I8" s="11" t="s">
        <v>47</v>
      </c>
      <c r="J8" s="11" t="s">
        <v>47</v>
      </c>
      <c r="K8" s="11" t="s">
        <v>47</v>
      </c>
      <c r="L8" s="12"/>
      <c r="M8" s="9"/>
      <c r="N8" s="8" t="s">
        <v>48</v>
      </c>
    </row>
    <row r="9" spans="1:14">
      <c r="A9" s="7" t="s">
        <v>49</v>
      </c>
      <c r="B9" s="13" t="s">
        <v>50</v>
      </c>
      <c r="C9" s="14" t="s">
        <v>51</v>
      </c>
      <c r="D9" s="13" t="s">
        <v>52</v>
      </c>
      <c r="E9" s="15" t="s">
        <v>53</v>
      </c>
      <c r="F9" s="9">
        <v>1</v>
      </c>
      <c r="G9" s="9">
        <f t="shared" si="0"/>
        <v>86.36</v>
      </c>
      <c r="H9" s="9">
        <f t="shared" si="1"/>
        <v>43.18</v>
      </c>
      <c r="I9" s="10" t="s">
        <v>54</v>
      </c>
      <c r="J9" s="10">
        <f t="shared" ref="J9:J27" si="2">ROUND(I9*0.5,2)</f>
        <v>40.2</v>
      </c>
      <c r="K9" s="10">
        <f t="shared" ref="K9:K27" si="3">ROUND((H9+J9),2)</f>
        <v>83.38</v>
      </c>
      <c r="L9" s="9">
        <v>1</v>
      </c>
      <c r="M9" s="9" t="s">
        <v>21</v>
      </c>
      <c r="N9" s="13" t="s">
        <v>22</v>
      </c>
    </row>
    <row r="10" spans="1:14">
      <c r="A10" s="7" t="s">
        <v>55</v>
      </c>
      <c r="B10" s="13" t="s">
        <v>56</v>
      </c>
      <c r="C10" s="14" t="s">
        <v>57</v>
      </c>
      <c r="D10" s="13" t="s">
        <v>58</v>
      </c>
      <c r="E10" s="15" t="s">
        <v>59</v>
      </c>
      <c r="F10" s="9"/>
      <c r="G10" s="9">
        <f t="shared" si="0"/>
        <v>80.69</v>
      </c>
      <c r="H10" s="9">
        <f t="shared" si="1"/>
        <v>40.35</v>
      </c>
      <c r="I10" s="10" t="s">
        <v>60</v>
      </c>
      <c r="J10" s="10">
        <f t="shared" si="2"/>
        <v>33.85</v>
      </c>
      <c r="K10" s="10">
        <f t="shared" si="3"/>
        <v>74.2</v>
      </c>
      <c r="L10" s="9">
        <v>1</v>
      </c>
      <c r="M10" s="9" t="s">
        <v>21</v>
      </c>
      <c r="N10" s="13" t="s">
        <v>22</v>
      </c>
    </row>
    <row r="11" spans="1:14">
      <c r="A11" s="7" t="s">
        <v>61</v>
      </c>
      <c r="B11" s="13" t="s">
        <v>62</v>
      </c>
      <c r="C11" s="14" t="s">
        <v>63</v>
      </c>
      <c r="D11" s="13" t="s">
        <v>64</v>
      </c>
      <c r="E11" s="15" t="s">
        <v>65</v>
      </c>
      <c r="F11" s="9"/>
      <c r="G11" s="9">
        <f t="shared" si="0"/>
        <v>81.7</v>
      </c>
      <c r="H11" s="9">
        <f t="shared" si="1"/>
        <v>40.85</v>
      </c>
      <c r="I11" s="10" t="s">
        <v>66</v>
      </c>
      <c r="J11" s="10">
        <f t="shared" si="2"/>
        <v>36.8</v>
      </c>
      <c r="K11" s="10">
        <f t="shared" si="3"/>
        <v>77.65</v>
      </c>
      <c r="L11" s="9">
        <v>1</v>
      </c>
      <c r="M11" s="9" t="s">
        <v>21</v>
      </c>
      <c r="N11" s="13" t="s">
        <v>22</v>
      </c>
    </row>
    <row r="12" spans="1:14">
      <c r="A12" s="7" t="s">
        <v>67</v>
      </c>
      <c r="B12" s="13" t="s">
        <v>68</v>
      </c>
      <c r="C12" s="14" t="s">
        <v>69</v>
      </c>
      <c r="D12" s="13" t="s">
        <v>64</v>
      </c>
      <c r="E12" s="15" t="s">
        <v>70</v>
      </c>
      <c r="F12" s="9"/>
      <c r="G12" s="9">
        <f t="shared" si="0"/>
        <v>77.94</v>
      </c>
      <c r="H12" s="9">
        <f t="shared" si="1"/>
        <v>38.97</v>
      </c>
      <c r="I12" s="10" t="s">
        <v>71</v>
      </c>
      <c r="J12" s="10">
        <f t="shared" si="2"/>
        <v>37.15</v>
      </c>
      <c r="K12" s="10">
        <f t="shared" si="3"/>
        <v>76.12</v>
      </c>
      <c r="L12" s="9">
        <v>2</v>
      </c>
      <c r="M12" s="9"/>
      <c r="N12" s="13" t="s">
        <v>22</v>
      </c>
    </row>
    <row r="13" spans="1:14">
      <c r="A13" s="7" t="s">
        <v>72</v>
      </c>
      <c r="B13" s="13" t="s">
        <v>73</v>
      </c>
      <c r="C13" s="14" t="s">
        <v>74</v>
      </c>
      <c r="D13" s="13" t="s">
        <v>64</v>
      </c>
      <c r="E13" s="15" t="s">
        <v>75</v>
      </c>
      <c r="F13" s="9"/>
      <c r="G13" s="9">
        <f t="shared" si="0"/>
        <v>74.41</v>
      </c>
      <c r="H13" s="9">
        <f t="shared" si="1"/>
        <v>37.21</v>
      </c>
      <c r="I13" s="10" t="s">
        <v>76</v>
      </c>
      <c r="J13" s="10">
        <f t="shared" si="2"/>
        <v>37.7</v>
      </c>
      <c r="K13" s="10">
        <f t="shared" si="3"/>
        <v>74.91</v>
      </c>
      <c r="L13" s="9">
        <v>3</v>
      </c>
      <c r="M13" s="9"/>
      <c r="N13" s="13" t="s">
        <v>22</v>
      </c>
    </row>
    <row r="14" spans="1:14">
      <c r="A14" s="7" t="s">
        <v>77</v>
      </c>
      <c r="B14" s="13" t="s">
        <v>78</v>
      </c>
      <c r="C14" s="14" t="s">
        <v>79</v>
      </c>
      <c r="D14" s="13" t="s">
        <v>80</v>
      </c>
      <c r="E14" s="15" t="s">
        <v>81</v>
      </c>
      <c r="F14" s="9"/>
      <c r="G14" s="9">
        <f t="shared" si="0"/>
        <v>89.25</v>
      </c>
      <c r="H14" s="9">
        <f t="shared" si="1"/>
        <v>44.63</v>
      </c>
      <c r="I14" s="10" t="s">
        <v>82</v>
      </c>
      <c r="J14" s="10">
        <f t="shared" si="2"/>
        <v>44.7</v>
      </c>
      <c r="K14" s="10">
        <f t="shared" si="3"/>
        <v>89.33</v>
      </c>
      <c r="L14" s="9">
        <v>1</v>
      </c>
      <c r="M14" s="9" t="s">
        <v>21</v>
      </c>
      <c r="N14" s="13" t="s">
        <v>22</v>
      </c>
    </row>
    <row r="15" spans="1:14">
      <c r="A15" s="7" t="s">
        <v>83</v>
      </c>
      <c r="B15" s="13" t="s">
        <v>84</v>
      </c>
      <c r="C15" s="14" t="s">
        <v>85</v>
      </c>
      <c r="D15" s="13" t="s">
        <v>80</v>
      </c>
      <c r="E15" s="15" t="s">
        <v>86</v>
      </c>
      <c r="F15" s="9"/>
      <c r="G15" s="9">
        <f t="shared" si="0"/>
        <v>88.3</v>
      </c>
      <c r="H15" s="9">
        <f t="shared" si="1"/>
        <v>44.15</v>
      </c>
      <c r="I15" s="10" t="s">
        <v>87</v>
      </c>
      <c r="J15" s="10">
        <f t="shared" si="2"/>
        <v>41.8</v>
      </c>
      <c r="K15" s="10">
        <f t="shared" si="3"/>
        <v>85.95</v>
      </c>
      <c r="L15" s="9">
        <v>2</v>
      </c>
      <c r="M15" s="9" t="s">
        <v>21</v>
      </c>
      <c r="N15" s="13" t="s">
        <v>22</v>
      </c>
    </row>
    <row r="16" spans="1:14">
      <c r="A16" s="7" t="s">
        <v>88</v>
      </c>
      <c r="B16" s="13" t="s">
        <v>89</v>
      </c>
      <c r="C16" s="14" t="s">
        <v>90</v>
      </c>
      <c r="D16" s="13" t="s">
        <v>80</v>
      </c>
      <c r="E16" s="15" t="s">
        <v>91</v>
      </c>
      <c r="F16" s="9"/>
      <c r="G16" s="9">
        <f t="shared" si="0"/>
        <v>86</v>
      </c>
      <c r="H16" s="9">
        <f t="shared" si="1"/>
        <v>43</v>
      </c>
      <c r="I16" s="10" t="s">
        <v>92</v>
      </c>
      <c r="J16" s="10">
        <f t="shared" si="2"/>
        <v>42.15</v>
      </c>
      <c r="K16" s="10">
        <f t="shared" si="3"/>
        <v>85.15</v>
      </c>
      <c r="L16" s="9">
        <v>3</v>
      </c>
      <c r="M16" s="9" t="s">
        <v>21</v>
      </c>
      <c r="N16" s="13" t="s">
        <v>22</v>
      </c>
    </row>
    <row r="17" spans="1:14">
      <c r="A17" s="7" t="s">
        <v>93</v>
      </c>
      <c r="B17" s="13" t="s">
        <v>94</v>
      </c>
      <c r="C17" s="14" t="s">
        <v>95</v>
      </c>
      <c r="D17" s="13" t="s">
        <v>80</v>
      </c>
      <c r="E17" s="15" t="s">
        <v>96</v>
      </c>
      <c r="F17" s="9"/>
      <c r="G17" s="9">
        <f t="shared" si="0"/>
        <v>87.08</v>
      </c>
      <c r="H17" s="9">
        <f t="shared" si="1"/>
        <v>43.54</v>
      </c>
      <c r="I17" s="10" t="s">
        <v>97</v>
      </c>
      <c r="J17" s="10">
        <f t="shared" si="2"/>
        <v>40.3</v>
      </c>
      <c r="K17" s="10">
        <f t="shared" si="3"/>
        <v>83.84</v>
      </c>
      <c r="L17" s="9">
        <v>4</v>
      </c>
      <c r="M17" s="9" t="s">
        <v>21</v>
      </c>
      <c r="N17" s="13" t="s">
        <v>22</v>
      </c>
    </row>
    <row r="18" spans="1:14">
      <c r="A18" s="7" t="s">
        <v>98</v>
      </c>
      <c r="B18" s="13" t="s">
        <v>99</v>
      </c>
      <c r="C18" s="14" t="s">
        <v>100</v>
      </c>
      <c r="D18" s="13" t="s">
        <v>80</v>
      </c>
      <c r="E18" s="15" t="s">
        <v>101</v>
      </c>
      <c r="F18" s="9"/>
      <c r="G18" s="9">
        <f t="shared" si="0"/>
        <v>87.47</v>
      </c>
      <c r="H18" s="9">
        <f t="shared" si="1"/>
        <v>43.74</v>
      </c>
      <c r="I18" s="10" t="s">
        <v>102</v>
      </c>
      <c r="J18" s="10">
        <f t="shared" si="2"/>
        <v>39.1</v>
      </c>
      <c r="K18" s="10">
        <f t="shared" si="3"/>
        <v>82.84</v>
      </c>
      <c r="L18" s="9">
        <v>5</v>
      </c>
      <c r="M18" s="9" t="s">
        <v>21</v>
      </c>
      <c r="N18" s="13" t="s">
        <v>22</v>
      </c>
    </row>
    <row r="19" spans="1:14">
      <c r="A19" s="7" t="s">
        <v>103</v>
      </c>
      <c r="B19" s="13" t="s">
        <v>104</v>
      </c>
      <c r="C19" s="14" t="s">
        <v>105</v>
      </c>
      <c r="D19" s="13" t="s">
        <v>80</v>
      </c>
      <c r="E19" s="15" t="s">
        <v>106</v>
      </c>
      <c r="F19" s="9"/>
      <c r="G19" s="9">
        <f t="shared" si="0"/>
        <v>83.55</v>
      </c>
      <c r="H19" s="9">
        <f t="shared" si="1"/>
        <v>41.78</v>
      </c>
      <c r="I19" s="10" t="s">
        <v>107</v>
      </c>
      <c r="J19" s="10">
        <f t="shared" si="2"/>
        <v>41.05</v>
      </c>
      <c r="K19" s="10">
        <f t="shared" si="3"/>
        <v>82.83</v>
      </c>
      <c r="L19" s="9">
        <v>6</v>
      </c>
      <c r="M19" s="9"/>
      <c r="N19" s="13" t="s">
        <v>22</v>
      </c>
    </row>
    <row r="20" spans="1:14">
      <c r="A20" s="7" t="s">
        <v>108</v>
      </c>
      <c r="B20" s="13" t="s">
        <v>109</v>
      </c>
      <c r="C20" s="14" t="s">
        <v>110</v>
      </c>
      <c r="D20" s="13" t="s">
        <v>80</v>
      </c>
      <c r="E20" s="15" t="s">
        <v>111</v>
      </c>
      <c r="F20" s="9"/>
      <c r="G20" s="9">
        <f t="shared" si="0"/>
        <v>79.83</v>
      </c>
      <c r="H20" s="9">
        <f t="shared" si="1"/>
        <v>39.92</v>
      </c>
      <c r="I20" s="10" t="s">
        <v>112</v>
      </c>
      <c r="J20" s="10">
        <f t="shared" si="2"/>
        <v>42.9</v>
      </c>
      <c r="K20" s="10">
        <f t="shared" si="3"/>
        <v>82.82</v>
      </c>
      <c r="L20" s="9">
        <v>7</v>
      </c>
      <c r="M20" s="9"/>
      <c r="N20" s="13" t="s">
        <v>22</v>
      </c>
    </row>
    <row r="21" spans="1:14">
      <c r="A21" s="7" t="s">
        <v>113</v>
      </c>
      <c r="B21" s="13" t="s">
        <v>114</v>
      </c>
      <c r="C21" s="14" t="s">
        <v>115</v>
      </c>
      <c r="D21" s="13" t="s">
        <v>80</v>
      </c>
      <c r="E21" s="15" t="s">
        <v>116</v>
      </c>
      <c r="F21" s="9"/>
      <c r="G21" s="9">
        <f t="shared" si="0"/>
        <v>82.08</v>
      </c>
      <c r="H21" s="9">
        <f t="shared" si="1"/>
        <v>41.04</v>
      </c>
      <c r="I21" s="10" t="s">
        <v>117</v>
      </c>
      <c r="J21" s="10">
        <f t="shared" si="2"/>
        <v>39.6</v>
      </c>
      <c r="K21" s="10">
        <f t="shared" si="3"/>
        <v>80.64</v>
      </c>
      <c r="L21" s="9">
        <v>8</v>
      </c>
      <c r="M21" s="9"/>
      <c r="N21" s="13" t="s">
        <v>22</v>
      </c>
    </row>
    <row r="22" spans="1:14">
      <c r="A22" s="7" t="s">
        <v>118</v>
      </c>
      <c r="B22" s="13" t="s">
        <v>119</v>
      </c>
      <c r="C22" s="14" t="s">
        <v>120</v>
      </c>
      <c r="D22" s="13" t="s">
        <v>80</v>
      </c>
      <c r="E22" s="15" t="s">
        <v>121</v>
      </c>
      <c r="F22" s="9"/>
      <c r="G22" s="9">
        <f t="shared" si="0"/>
        <v>83.22</v>
      </c>
      <c r="H22" s="9">
        <f t="shared" si="1"/>
        <v>41.61</v>
      </c>
      <c r="I22" s="10" t="s">
        <v>122</v>
      </c>
      <c r="J22" s="10">
        <f t="shared" si="2"/>
        <v>38.25</v>
      </c>
      <c r="K22" s="10">
        <f t="shared" si="3"/>
        <v>79.86</v>
      </c>
      <c r="L22" s="9">
        <v>9</v>
      </c>
      <c r="M22" s="9"/>
      <c r="N22" s="13" t="s">
        <v>22</v>
      </c>
    </row>
    <row r="23" spans="1:14">
      <c r="A23" s="7" t="s">
        <v>123</v>
      </c>
      <c r="B23" s="13" t="s">
        <v>124</v>
      </c>
      <c r="C23" s="14" t="s">
        <v>125</v>
      </c>
      <c r="D23" s="13" t="s">
        <v>80</v>
      </c>
      <c r="E23" s="15" t="s">
        <v>126</v>
      </c>
      <c r="F23" s="9"/>
      <c r="G23" s="9">
        <f t="shared" si="0"/>
        <v>79.91</v>
      </c>
      <c r="H23" s="9">
        <f t="shared" si="1"/>
        <v>39.96</v>
      </c>
      <c r="I23" s="10" t="s">
        <v>127</v>
      </c>
      <c r="J23" s="10">
        <f t="shared" si="2"/>
        <v>37.8</v>
      </c>
      <c r="K23" s="10">
        <f t="shared" si="3"/>
        <v>77.76</v>
      </c>
      <c r="L23" s="9">
        <v>10</v>
      </c>
      <c r="M23" s="9"/>
      <c r="N23" s="13" t="s">
        <v>22</v>
      </c>
    </row>
    <row r="24" spans="1:14">
      <c r="A24" s="7" t="s">
        <v>128</v>
      </c>
      <c r="B24" s="13" t="s">
        <v>129</v>
      </c>
      <c r="C24" s="14" t="s">
        <v>130</v>
      </c>
      <c r="D24" s="13" t="s">
        <v>80</v>
      </c>
      <c r="E24" s="15" t="s">
        <v>131</v>
      </c>
      <c r="F24" s="9">
        <v>1</v>
      </c>
      <c r="G24" s="9">
        <f t="shared" si="0"/>
        <v>80.05</v>
      </c>
      <c r="H24" s="9">
        <f t="shared" si="1"/>
        <v>40.03</v>
      </c>
      <c r="I24" s="10" t="s">
        <v>71</v>
      </c>
      <c r="J24" s="10">
        <f t="shared" si="2"/>
        <v>37.15</v>
      </c>
      <c r="K24" s="10">
        <f t="shared" si="3"/>
        <v>77.18</v>
      </c>
      <c r="L24" s="9">
        <v>11</v>
      </c>
      <c r="M24" s="9"/>
      <c r="N24" s="13" t="s">
        <v>22</v>
      </c>
    </row>
    <row r="25" spans="1:14">
      <c r="A25" s="7" t="s">
        <v>132</v>
      </c>
      <c r="B25" s="13" t="s">
        <v>133</v>
      </c>
      <c r="C25" s="14" t="s">
        <v>134</v>
      </c>
      <c r="D25" s="13" t="s">
        <v>80</v>
      </c>
      <c r="E25" s="15" t="s">
        <v>135</v>
      </c>
      <c r="F25" s="9"/>
      <c r="G25" s="9">
        <f t="shared" si="0"/>
        <v>84.11</v>
      </c>
      <c r="H25" s="9">
        <f t="shared" si="1"/>
        <v>42.06</v>
      </c>
      <c r="I25" s="10" t="s">
        <v>136</v>
      </c>
      <c r="J25" s="10">
        <f t="shared" si="2"/>
        <v>35.05</v>
      </c>
      <c r="K25" s="10">
        <f t="shared" si="3"/>
        <v>77.11</v>
      </c>
      <c r="L25" s="9">
        <v>12</v>
      </c>
      <c r="M25" s="9"/>
      <c r="N25" s="13" t="s">
        <v>22</v>
      </c>
    </row>
    <row r="26" spans="1:14">
      <c r="A26" s="7" t="s">
        <v>137</v>
      </c>
      <c r="B26" s="13" t="s">
        <v>138</v>
      </c>
      <c r="C26" s="14" t="s">
        <v>139</v>
      </c>
      <c r="D26" s="13" t="s">
        <v>80</v>
      </c>
      <c r="E26" s="15" t="s">
        <v>140</v>
      </c>
      <c r="F26" s="9"/>
      <c r="G26" s="9">
        <f t="shared" si="0"/>
        <v>82.97</v>
      </c>
      <c r="H26" s="9">
        <f t="shared" si="1"/>
        <v>41.49</v>
      </c>
      <c r="I26" s="10" t="s">
        <v>141</v>
      </c>
      <c r="J26" s="10">
        <f t="shared" si="2"/>
        <v>35.3</v>
      </c>
      <c r="K26" s="10">
        <f t="shared" si="3"/>
        <v>76.79</v>
      </c>
      <c r="L26" s="9">
        <v>13</v>
      </c>
      <c r="M26" s="9"/>
      <c r="N26" s="13" t="s">
        <v>22</v>
      </c>
    </row>
    <row r="27" spans="1:14">
      <c r="A27" s="7" t="s">
        <v>142</v>
      </c>
      <c r="B27" s="13" t="s">
        <v>143</v>
      </c>
      <c r="C27" s="14" t="s">
        <v>144</v>
      </c>
      <c r="D27" s="13" t="s">
        <v>80</v>
      </c>
      <c r="E27" s="15" t="s">
        <v>59</v>
      </c>
      <c r="F27" s="9"/>
      <c r="G27" s="9">
        <f t="shared" si="0"/>
        <v>80.69</v>
      </c>
      <c r="H27" s="9">
        <f t="shared" si="1"/>
        <v>40.35</v>
      </c>
      <c r="I27" s="10" t="s">
        <v>145</v>
      </c>
      <c r="J27" s="10">
        <f t="shared" si="2"/>
        <v>34.8</v>
      </c>
      <c r="K27" s="10">
        <f t="shared" si="3"/>
        <v>75.15</v>
      </c>
      <c r="L27" s="9">
        <v>14</v>
      </c>
      <c r="M27" s="9"/>
      <c r="N27" s="13" t="s">
        <v>22</v>
      </c>
    </row>
    <row r="28" ht="15.6" spans="1:14">
      <c r="A28" s="7" t="s">
        <v>146</v>
      </c>
      <c r="B28" s="13" t="s">
        <v>147</v>
      </c>
      <c r="C28" s="14" t="s">
        <v>148</v>
      </c>
      <c r="D28" s="13" t="s">
        <v>80</v>
      </c>
      <c r="E28" s="15" t="s">
        <v>149</v>
      </c>
      <c r="F28" s="9"/>
      <c r="G28" s="9">
        <f t="shared" si="0"/>
        <v>81.02</v>
      </c>
      <c r="H28" s="9">
        <f t="shared" si="1"/>
        <v>40.51</v>
      </c>
      <c r="I28" s="11" t="s">
        <v>47</v>
      </c>
      <c r="J28" s="11" t="s">
        <v>47</v>
      </c>
      <c r="K28" s="11" t="s">
        <v>47</v>
      </c>
      <c r="L28" s="12"/>
      <c r="M28" s="9"/>
      <c r="N28" s="8" t="s">
        <v>48</v>
      </c>
    </row>
    <row r="29" spans="1:14">
      <c r="A29" s="7" t="s">
        <v>150</v>
      </c>
      <c r="B29" s="13" t="s">
        <v>151</v>
      </c>
      <c r="C29" s="14" t="s">
        <v>152</v>
      </c>
      <c r="D29" s="13" t="s">
        <v>153</v>
      </c>
      <c r="E29" s="15" t="s">
        <v>154</v>
      </c>
      <c r="F29" s="9"/>
      <c r="G29" s="9">
        <f t="shared" si="0"/>
        <v>75.5</v>
      </c>
      <c r="H29" s="9">
        <f t="shared" si="1"/>
        <v>37.75</v>
      </c>
      <c r="I29" s="10" t="s">
        <v>155</v>
      </c>
      <c r="J29" s="10">
        <f t="shared" ref="J29:J42" si="4">ROUND(I29*0.5,2)</f>
        <v>41.35</v>
      </c>
      <c r="K29" s="10">
        <f t="shared" ref="K29:K42" si="5">ROUND((H29+J29),2)</f>
        <v>79.1</v>
      </c>
      <c r="L29" s="9">
        <v>1</v>
      </c>
      <c r="M29" s="9" t="s">
        <v>21</v>
      </c>
      <c r="N29" s="13" t="s">
        <v>22</v>
      </c>
    </row>
    <row r="30" spans="1:14">
      <c r="A30" s="7" t="s">
        <v>156</v>
      </c>
      <c r="B30" s="13" t="s">
        <v>157</v>
      </c>
      <c r="C30" s="14" t="s">
        <v>158</v>
      </c>
      <c r="D30" s="13" t="s">
        <v>153</v>
      </c>
      <c r="E30" s="15" t="s">
        <v>159</v>
      </c>
      <c r="F30" s="9"/>
      <c r="G30" s="9">
        <f t="shared" si="0"/>
        <v>76.39</v>
      </c>
      <c r="H30" s="9">
        <f t="shared" si="1"/>
        <v>38.2</v>
      </c>
      <c r="I30" s="10" t="s">
        <v>97</v>
      </c>
      <c r="J30" s="10">
        <f t="shared" si="4"/>
        <v>40.3</v>
      </c>
      <c r="K30" s="10">
        <f t="shared" si="5"/>
        <v>78.5</v>
      </c>
      <c r="L30" s="9">
        <v>2</v>
      </c>
      <c r="M30" s="9" t="s">
        <v>21</v>
      </c>
      <c r="N30" s="13" t="s">
        <v>22</v>
      </c>
    </row>
    <row r="31" spans="1:14">
      <c r="A31" s="7" t="s">
        <v>160</v>
      </c>
      <c r="B31" s="13" t="s">
        <v>161</v>
      </c>
      <c r="C31" s="14" t="s">
        <v>162</v>
      </c>
      <c r="D31" s="13" t="s">
        <v>153</v>
      </c>
      <c r="E31" s="15" t="s">
        <v>163</v>
      </c>
      <c r="F31" s="9"/>
      <c r="G31" s="9">
        <f t="shared" si="0"/>
        <v>74.22</v>
      </c>
      <c r="H31" s="9">
        <f t="shared" si="1"/>
        <v>37.11</v>
      </c>
      <c r="I31" s="10" t="s">
        <v>164</v>
      </c>
      <c r="J31" s="10">
        <f t="shared" si="4"/>
        <v>41</v>
      </c>
      <c r="K31" s="10">
        <f t="shared" si="5"/>
        <v>78.11</v>
      </c>
      <c r="L31" s="9">
        <v>3</v>
      </c>
      <c r="M31" s="9" t="s">
        <v>21</v>
      </c>
      <c r="N31" s="13" t="s">
        <v>22</v>
      </c>
    </row>
    <row r="32" spans="1:14">
      <c r="A32" s="7" t="s">
        <v>165</v>
      </c>
      <c r="B32" s="13" t="s">
        <v>166</v>
      </c>
      <c r="C32" s="14" t="s">
        <v>167</v>
      </c>
      <c r="D32" s="13" t="s">
        <v>153</v>
      </c>
      <c r="E32" s="15" t="s">
        <v>168</v>
      </c>
      <c r="F32" s="9"/>
      <c r="G32" s="9">
        <f t="shared" si="0"/>
        <v>74.58</v>
      </c>
      <c r="H32" s="9">
        <f t="shared" si="1"/>
        <v>37.29</v>
      </c>
      <c r="I32" s="10" t="s">
        <v>169</v>
      </c>
      <c r="J32" s="10">
        <f t="shared" si="4"/>
        <v>40.05</v>
      </c>
      <c r="K32" s="10">
        <f t="shared" si="5"/>
        <v>77.34</v>
      </c>
      <c r="L32" s="9">
        <v>4</v>
      </c>
      <c r="M32" s="9" t="s">
        <v>21</v>
      </c>
      <c r="N32" s="13" t="s">
        <v>22</v>
      </c>
    </row>
    <row r="33" spans="1:14">
      <c r="A33" s="7" t="s">
        <v>170</v>
      </c>
      <c r="B33" s="13" t="s">
        <v>171</v>
      </c>
      <c r="C33" s="14" t="s">
        <v>172</v>
      </c>
      <c r="D33" s="13" t="s">
        <v>153</v>
      </c>
      <c r="E33" s="15" t="s">
        <v>173</v>
      </c>
      <c r="F33" s="9"/>
      <c r="G33" s="9">
        <f t="shared" si="0"/>
        <v>74.42</v>
      </c>
      <c r="H33" s="9">
        <f t="shared" si="1"/>
        <v>37.21</v>
      </c>
      <c r="I33" s="10" t="s">
        <v>174</v>
      </c>
      <c r="J33" s="10">
        <f t="shared" si="4"/>
        <v>39.95</v>
      </c>
      <c r="K33" s="10">
        <f t="shared" si="5"/>
        <v>77.16</v>
      </c>
      <c r="L33" s="9">
        <v>5</v>
      </c>
      <c r="M33" s="9" t="s">
        <v>21</v>
      </c>
      <c r="N33" s="13" t="s">
        <v>22</v>
      </c>
    </row>
    <row r="34" spans="1:14">
      <c r="A34" s="7" t="s">
        <v>175</v>
      </c>
      <c r="B34" s="13" t="s">
        <v>176</v>
      </c>
      <c r="C34" s="14" t="s">
        <v>177</v>
      </c>
      <c r="D34" s="13" t="s">
        <v>153</v>
      </c>
      <c r="E34" s="15" t="s">
        <v>178</v>
      </c>
      <c r="F34" s="9"/>
      <c r="G34" s="9">
        <f t="shared" si="0"/>
        <v>73.38</v>
      </c>
      <c r="H34" s="9">
        <f t="shared" si="1"/>
        <v>36.69</v>
      </c>
      <c r="I34" s="10" t="s">
        <v>179</v>
      </c>
      <c r="J34" s="10">
        <f t="shared" si="4"/>
        <v>39.7</v>
      </c>
      <c r="K34" s="10">
        <f t="shared" si="5"/>
        <v>76.39</v>
      </c>
      <c r="L34" s="9">
        <v>6</v>
      </c>
      <c r="M34" s="9"/>
      <c r="N34" s="13" t="s">
        <v>22</v>
      </c>
    </row>
    <row r="35" spans="1:14">
      <c r="A35" s="7" t="s">
        <v>180</v>
      </c>
      <c r="B35" s="13" t="s">
        <v>181</v>
      </c>
      <c r="C35" s="14" t="s">
        <v>182</v>
      </c>
      <c r="D35" s="13" t="s">
        <v>153</v>
      </c>
      <c r="E35" s="15" t="s">
        <v>183</v>
      </c>
      <c r="F35" s="9"/>
      <c r="G35" s="9">
        <f t="shared" si="0"/>
        <v>77.16</v>
      </c>
      <c r="H35" s="9">
        <f t="shared" si="1"/>
        <v>38.58</v>
      </c>
      <c r="I35" s="10" t="s">
        <v>184</v>
      </c>
      <c r="J35" s="10">
        <f t="shared" si="4"/>
        <v>37.4</v>
      </c>
      <c r="K35" s="10">
        <f t="shared" si="5"/>
        <v>75.98</v>
      </c>
      <c r="L35" s="9">
        <v>7</v>
      </c>
      <c r="M35" s="9"/>
      <c r="N35" s="13" t="s">
        <v>22</v>
      </c>
    </row>
    <row r="36" spans="1:14">
      <c r="A36" s="7" t="s">
        <v>185</v>
      </c>
      <c r="B36" s="13" t="s">
        <v>186</v>
      </c>
      <c r="C36" s="14" t="s">
        <v>187</v>
      </c>
      <c r="D36" s="13" t="s">
        <v>153</v>
      </c>
      <c r="E36" s="15" t="s">
        <v>188</v>
      </c>
      <c r="F36" s="9"/>
      <c r="G36" s="9">
        <f t="shared" si="0"/>
        <v>75.11</v>
      </c>
      <c r="H36" s="9">
        <f t="shared" si="1"/>
        <v>37.56</v>
      </c>
      <c r="I36" s="10" t="s">
        <v>127</v>
      </c>
      <c r="J36" s="10">
        <f t="shared" si="4"/>
        <v>37.8</v>
      </c>
      <c r="K36" s="10">
        <f t="shared" si="5"/>
        <v>75.36</v>
      </c>
      <c r="L36" s="9">
        <v>8</v>
      </c>
      <c r="M36" s="9"/>
      <c r="N36" s="13" t="s">
        <v>22</v>
      </c>
    </row>
    <row r="37" spans="1:14">
      <c r="A37" s="7" t="s">
        <v>189</v>
      </c>
      <c r="B37" s="13" t="s">
        <v>190</v>
      </c>
      <c r="C37" s="14" t="s">
        <v>191</v>
      </c>
      <c r="D37" s="13" t="s">
        <v>153</v>
      </c>
      <c r="E37" s="15" t="s">
        <v>192</v>
      </c>
      <c r="F37" s="9"/>
      <c r="G37" s="9">
        <f t="shared" si="0"/>
        <v>69.47</v>
      </c>
      <c r="H37" s="9">
        <f t="shared" si="1"/>
        <v>34.74</v>
      </c>
      <c r="I37" s="10" t="s">
        <v>193</v>
      </c>
      <c r="J37" s="10">
        <f t="shared" si="4"/>
        <v>38.2</v>
      </c>
      <c r="K37" s="10">
        <f t="shared" si="5"/>
        <v>72.94</v>
      </c>
      <c r="L37" s="9">
        <v>9</v>
      </c>
      <c r="M37" s="9"/>
      <c r="N37" s="13" t="s">
        <v>22</v>
      </c>
    </row>
    <row r="38" spans="1:14">
      <c r="A38" s="7" t="s">
        <v>194</v>
      </c>
      <c r="B38" s="13" t="s">
        <v>195</v>
      </c>
      <c r="C38" s="14" t="s">
        <v>196</v>
      </c>
      <c r="D38" s="13" t="s">
        <v>153</v>
      </c>
      <c r="E38" s="15" t="s">
        <v>197</v>
      </c>
      <c r="F38" s="9"/>
      <c r="G38" s="9">
        <f t="shared" si="0"/>
        <v>66.21</v>
      </c>
      <c r="H38" s="9">
        <f t="shared" si="1"/>
        <v>33.11</v>
      </c>
      <c r="I38" s="10" t="s">
        <v>198</v>
      </c>
      <c r="J38" s="10">
        <f t="shared" si="4"/>
        <v>37.65</v>
      </c>
      <c r="K38" s="10">
        <f t="shared" si="5"/>
        <v>70.76</v>
      </c>
      <c r="L38" s="9">
        <v>10</v>
      </c>
      <c r="M38" s="9"/>
      <c r="N38" s="13" t="s">
        <v>22</v>
      </c>
    </row>
    <row r="39" spans="1:14">
      <c r="A39" s="7" t="s">
        <v>199</v>
      </c>
      <c r="B39" s="13" t="s">
        <v>200</v>
      </c>
      <c r="C39" s="14" t="s">
        <v>201</v>
      </c>
      <c r="D39" s="13" t="s">
        <v>153</v>
      </c>
      <c r="E39" s="15" t="s">
        <v>202</v>
      </c>
      <c r="F39" s="9">
        <v>1</v>
      </c>
      <c r="G39" s="9">
        <f t="shared" si="0"/>
        <v>65.8</v>
      </c>
      <c r="H39" s="9">
        <f t="shared" si="1"/>
        <v>32.9</v>
      </c>
      <c r="I39" s="10" t="s">
        <v>203</v>
      </c>
      <c r="J39" s="10">
        <f t="shared" si="4"/>
        <v>37</v>
      </c>
      <c r="K39" s="10">
        <f t="shared" si="5"/>
        <v>69.9</v>
      </c>
      <c r="L39" s="9">
        <v>11</v>
      </c>
      <c r="M39" s="9"/>
      <c r="N39" s="13" t="s">
        <v>22</v>
      </c>
    </row>
    <row r="40" spans="1:14">
      <c r="A40" s="7" t="s">
        <v>204</v>
      </c>
      <c r="B40" s="13" t="s">
        <v>205</v>
      </c>
      <c r="C40" s="14" t="s">
        <v>206</v>
      </c>
      <c r="D40" s="13" t="s">
        <v>153</v>
      </c>
      <c r="E40" s="15" t="s">
        <v>207</v>
      </c>
      <c r="F40" s="9"/>
      <c r="G40" s="9">
        <f t="shared" si="0"/>
        <v>64.52</v>
      </c>
      <c r="H40" s="9">
        <f t="shared" si="1"/>
        <v>32.26</v>
      </c>
      <c r="I40" s="10" t="s">
        <v>71</v>
      </c>
      <c r="J40" s="10">
        <f t="shared" si="4"/>
        <v>37.15</v>
      </c>
      <c r="K40" s="10">
        <f t="shared" si="5"/>
        <v>69.41</v>
      </c>
      <c r="L40" s="9">
        <v>12</v>
      </c>
      <c r="M40" s="9"/>
      <c r="N40" s="13" t="s">
        <v>22</v>
      </c>
    </row>
    <row r="41" spans="1:14">
      <c r="A41" s="7" t="s">
        <v>208</v>
      </c>
      <c r="B41" s="13" t="s">
        <v>209</v>
      </c>
      <c r="C41" s="14" t="s">
        <v>210</v>
      </c>
      <c r="D41" s="13" t="s">
        <v>153</v>
      </c>
      <c r="E41" s="15" t="s">
        <v>211</v>
      </c>
      <c r="F41" s="9"/>
      <c r="G41" s="9">
        <f t="shared" si="0"/>
        <v>60.97</v>
      </c>
      <c r="H41" s="9">
        <f t="shared" si="1"/>
        <v>30.49</v>
      </c>
      <c r="I41" s="10" t="s">
        <v>212</v>
      </c>
      <c r="J41" s="10">
        <f t="shared" si="4"/>
        <v>36.15</v>
      </c>
      <c r="K41" s="10">
        <f t="shared" si="5"/>
        <v>66.64</v>
      </c>
      <c r="L41" s="9">
        <v>13</v>
      </c>
      <c r="M41" s="9"/>
      <c r="N41" s="13" t="s">
        <v>22</v>
      </c>
    </row>
    <row r="42" spans="1:14">
      <c r="A42" s="7" t="s">
        <v>213</v>
      </c>
      <c r="B42" s="13" t="s">
        <v>214</v>
      </c>
      <c r="C42" s="14" t="s">
        <v>215</v>
      </c>
      <c r="D42" s="13" t="s">
        <v>153</v>
      </c>
      <c r="E42" s="15" t="s">
        <v>216</v>
      </c>
      <c r="F42" s="9"/>
      <c r="G42" s="9">
        <f t="shared" si="0"/>
        <v>66.8</v>
      </c>
      <c r="H42" s="9">
        <f t="shared" si="1"/>
        <v>33.4</v>
      </c>
      <c r="I42" s="10" t="s">
        <v>217</v>
      </c>
      <c r="J42" s="10">
        <f t="shared" si="4"/>
        <v>31</v>
      </c>
      <c r="K42" s="10">
        <f t="shared" si="5"/>
        <v>64.4</v>
      </c>
      <c r="L42" s="9">
        <v>14</v>
      </c>
      <c r="M42" s="9"/>
      <c r="N42" s="13" t="s">
        <v>22</v>
      </c>
    </row>
    <row r="43" ht="15.6" spans="1:14">
      <c r="A43" s="7" t="s">
        <v>218</v>
      </c>
      <c r="B43" s="13" t="s">
        <v>219</v>
      </c>
      <c r="C43" s="14" t="s">
        <v>220</v>
      </c>
      <c r="D43" s="13" t="s">
        <v>153</v>
      </c>
      <c r="E43" s="15" t="s">
        <v>221</v>
      </c>
      <c r="F43" s="9"/>
      <c r="G43" s="9">
        <f t="shared" si="0"/>
        <v>70.74</v>
      </c>
      <c r="H43" s="9">
        <f t="shared" si="1"/>
        <v>35.37</v>
      </c>
      <c r="I43" s="11" t="s">
        <v>47</v>
      </c>
      <c r="J43" s="11" t="s">
        <v>47</v>
      </c>
      <c r="K43" s="11" t="s">
        <v>47</v>
      </c>
      <c r="L43" s="12"/>
      <c r="M43" s="9"/>
      <c r="N43" s="8" t="s">
        <v>48</v>
      </c>
    </row>
  </sheetData>
  <autoFilter ref="B2:N43">
    <extLst/>
  </autoFilter>
  <sortState ref="A3:P43">
    <sortCondition ref="D3:D43"/>
    <sortCondition ref="K3:K43" descending="1"/>
  </sortState>
  <mergeCells count="1">
    <mergeCell ref="A1:N1"/>
  </mergeCells>
  <pageMargins left="0.550694444444444" right="0.118055555555556" top="0.393055555555556" bottom="0.550694444444444" header="0.236111111111111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2023-11-29T06:05:00Z</dcterms:created>
  <dcterms:modified xsi:type="dcterms:W3CDTF">2023-12-11T03:49:08Z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2052-11.8.2.11500</vt:lpwstr>
  </property>
</Properties>
</file>