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成绩册" sheetId="1" r:id="rId1"/>
  </sheets>
  <externalReferences>
    <externalReference r:id="rId2"/>
  </externalReferences>
  <definedNames>
    <definedName name="_xlnm._FilterDatabase" localSheetId="0" hidden="1">成绩册!$A$2:$L$150</definedName>
    <definedName name="_xlnm.Print_Titles" localSheetId="0">成绩册!$2:$2</definedName>
  </definedNames>
  <calcPr calcId="144525"/>
</workbook>
</file>

<file path=xl/sharedStrings.xml><?xml version="1.0" encoding="utf-8"?>
<sst xmlns="http://schemas.openxmlformats.org/spreadsheetml/2006/main" count="774" uniqueCount="348">
  <si>
    <t>黔东南州2023年秋季企事业单位公开招聘应征入伍大学生毕业生综合成绩及排名一览表</t>
  </si>
  <si>
    <t>姓名</t>
  </si>
  <si>
    <t>准考证号</t>
  </si>
  <si>
    <t>报考单位名称</t>
  </si>
  <si>
    <t>报考职位代码</t>
  </si>
  <si>
    <t>报考职位名称</t>
  </si>
  <si>
    <t>笔试成绩</t>
  </si>
  <si>
    <t>笔试成绩占比</t>
  </si>
  <si>
    <t>面试成绩</t>
  </si>
  <si>
    <t>面试成绩占比</t>
  </si>
  <si>
    <t>综合成绩</t>
  </si>
  <si>
    <t>排名</t>
  </si>
  <si>
    <t>备注</t>
  </si>
  <si>
    <t>顾劲男</t>
  </si>
  <si>
    <t>202380100118</t>
  </si>
  <si>
    <t>凯里市</t>
  </si>
  <si>
    <t>1001</t>
  </si>
  <si>
    <t>县乡事业单位管理岗位</t>
  </si>
  <si>
    <t>樊雪嫣</t>
  </si>
  <si>
    <t>202380101001</t>
  </si>
  <si>
    <t>金洁</t>
  </si>
  <si>
    <t>202380100316</t>
  </si>
  <si>
    <t>张华君</t>
  </si>
  <si>
    <t>202380100618</t>
  </si>
  <si>
    <t>龙朋生</t>
  </si>
  <si>
    <t>202380100210</t>
  </si>
  <si>
    <t>姚法龙</t>
  </si>
  <si>
    <t>202380100528</t>
  </si>
  <si>
    <t>杨正彬</t>
  </si>
  <si>
    <t>202380100804</t>
  </si>
  <si>
    <t>石政权</t>
  </si>
  <si>
    <t>202380101012</t>
  </si>
  <si>
    <t>顾清华</t>
  </si>
  <si>
    <t>202380101304</t>
  </si>
  <si>
    <t>文寅</t>
  </si>
  <si>
    <t>202380100415</t>
  </si>
  <si>
    <t>冉治华</t>
  </si>
  <si>
    <t>202380100908</t>
  </si>
  <si>
    <t>缺考</t>
  </si>
  <si>
    <t>赵蔓霖</t>
  </si>
  <si>
    <t>202380100712</t>
  </si>
  <si>
    <t>放弃</t>
  </si>
  <si>
    <t>文祥宇</t>
  </si>
  <si>
    <t>202380100620</t>
  </si>
  <si>
    <t>丹寨县</t>
  </si>
  <si>
    <t>1002</t>
  </si>
  <si>
    <t>熊远学</t>
  </si>
  <si>
    <t>202380101006</t>
  </si>
  <si>
    <t>王秋</t>
  </si>
  <si>
    <t>202380101422</t>
  </si>
  <si>
    <t>吴桐</t>
  </si>
  <si>
    <t>202380100112</t>
  </si>
  <si>
    <t>麻江县</t>
  </si>
  <si>
    <t>1003</t>
  </si>
  <si>
    <t>粟元林</t>
  </si>
  <si>
    <t>202380100320</t>
  </si>
  <si>
    <t>陆先红</t>
  </si>
  <si>
    <t>202380100230</t>
  </si>
  <si>
    <t>宋波</t>
  </si>
  <si>
    <t>202380101216</t>
  </si>
  <si>
    <t>罗勋</t>
  </si>
  <si>
    <t>202380101101</t>
  </si>
  <si>
    <t>黄启成</t>
  </si>
  <si>
    <t>202380100605</t>
  </si>
  <si>
    <t>彭俊奇</t>
  </si>
  <si>
    <t>202380100327</t>
  </si>
  <si>
    <t>黄平县</t>
  </si>
  <si>
    <t>1004</t>
  </si>
  <si>
    <t>肖永康</t>
  </si>
  <si>
    <t>202380100707</t>
  </si>
  <si>
    <t>杨谦</t>
  </si>
  <si>
    <t>202380101425</t>
  </si>
  <si>
    <t>张鸿森</t>
  </si>
  <si>
    <t>202380100801</t>
  </si>
  <si>
    <t>李发发</t>
  </si>
  <si>
    <t>202380100924</t>
  </si>
  <si>
    <t>张兴贵</t>
  </si>
  <si>
    <t>202380100525</t>
  </si>
  <si>
    <t>万成友</t>
  </si>
  <si>
    <t>202380100929</t>
  </si>
  <si>
    <t>王乐</t>
  </si>
  <si>
    <t>202380100504</t>
  </si>
  <si>
    <t>潘云海</t>
  </si>
  <si>
    <t>202380100524</t>
  </si>
  <si>
    <t>李德城</t>
  </si>
  <si>
    <t>202380100503</t>
  </si>
  <si>
    <t>周志强</t>
  </si>
  <si>
    <t>202380100114</t>
  </si>
  <si>
    <t>韦杨紫平</t>
  </si>
  <si>
    <t>202380100325</t>
  </si>
  <si>
    <t>龙和斌</t>
  </si>
  <si>
    <t>202380100506</t>
  </si>
  <si>
    <t>施秉县</t>
  </si>
  <si>
    <t>1005</t>
  </si>
  <si>
    <t>姚佳宏</t>
  </si>
  <si>
    <t>202380100427</t>
  </si>
  <si>
    <t>何江涛</t>
  </si>
  <si>
    <t>202380101326</t>
  </si>
  <si>
    <t>邓坤元</t>
  </si>
  <si>
    <t>202380101301</t>
  </si>
  <si>
    <t>杨正贤</t>
  </si>
  <si>
    <t>202380101221</t>
  </si>
  <si>
    <t>张万元</t>
  </si>
  <si>
    <t>202380100803</t>
  </si>
  <si>
    <t>陶国鑫</t>
  </si>
  <si>
    <t>202380100927</t>
  </si>
  <si>
    <t>田汶汶</t>
  </si>
  <si>
    <t>202380100109</t>
  </si>
  <si>
    <t>彭琳鸿</t>
  </si>
  <si>
    <t>202380100124</t>
  </si>
  <si>
    <t>袁俊宏</t>
  </si>
  <si>
    <t>202380101414</t>
  </si>
  <si>
    <t>王明超</t>
  </si>
  <si>
    <t>202380100107</t>
  </si>
  <si>
    <t>邓兴宇</t>
  </si>
  <si>
    <t>202380100314</t>
  </si>
  <si>
    <t>黄仁华</t>
  </si>
  <si>
    <t>202380101123</t>
  </si>
  <si>
    <t>镇远县</t>
  </si>
  <si>
    <t>1006</t>
  </si>
  <si>
    <t>文友华</t>
  </si>
  <si>
    <t>202380101117</t>
  </si>
  <si>
    <t>田永同</t>
  </si>
  <si>
    <t>202380100925</t>
  </si>
  <si>
    <t>石宗力</t>
  </si>
  <si>
    <t>202380101303</t>
  </si>
  <si>
    <t>杨欢</t>
  </si>
  <si>
    <t>202380100407</t>
  </si>
  <si>
    <t>龙杰</t>
  </si>
  <si>
    <t>202380101017</t>
  </si>
  <si>
    <t>苏少杰</t>
  </si>
  <si>
    <t>202380100812</t>
  </si>
  <si>
    <t>岑巩县</t>
  </si>
  <si>
    <t>1007</t>
  </si>
  <si>
    <t>胡雨杭</t>
  </si>
  <si>
    <t>202380100729</t>
  </si>
  <si>
    <t>周文岭</t>
  </si>
  <si>
    <t>202380100629</t>
  </si>
  <si>
    <t>杨智</t>
  </si>
  <si>
    <t>202380101426</t>
  </si>
  <si>
    <t>袁荣</t>
  </si>
  <si>
    <t>202380101307</t>
  </si>
  <si>
    <t>姚苗林</t>
  </si>
  <si>
    <t>202380100309</t>
  </si>
  <si>
    <t>何伟</t>
  </si>
  <si>
    <t>202380100608</t>
  </si>
  <si>
    <t>罗芳龙</t>
  </si>
  <si>
    <t>202380101003</t>
  </si>
  <si>
    <t>田洪超</t>
  </si>
  <si>
    <t>202380100920</t>
  </si>
  <si>
    <t>黄民望</t>
  </si>
  <si>
    <t>202380101310</t>
  </si>
  <si>
    <t>三穗县</t>
  </si>
  <si>
    <t>1008</t>
  </si>
  <si>
    <t>杨智清</t>
  </si>
  <si>
    <t>202380101421</t>
  </si>
  <si>
    <t>姚禹</t>
  </si>
  <si>
    <t>202380101105</t>
  </si>
  <si>
    <t>吴港</t>
  </si>
  <si>
    <t>202380100408</t>
  </si>
  <si>
    <t>天柱县</t>
  </si>
  <si>
    <t>1009</t>
  </si>
  <si>
    <t>杨长上</t>
  </si>
  <si>
    <t>202380100726</t>
  </si>
  <si>
    <t>202380100516</t>
  </si>
  <si>
    <t>杨文澄</t>
  </si>
  <si>
    <t>202380101210</t>
  </si>
  <si>
    <t>罗大钊</t>
  </si>
  <si>
    <t>202380100113</t>
  </si>
  <si>
    <t>龙灿</t>
  </si>
  <si>
    <t>202380100724</t>
  </si>
  <si>
    <t>龙知良</t>
  </si>
  <si>
    <t>202380100228</t>
  </si>
  <si>
    <t>锦屏县</t>
  </si>
  <si>
    <t>1010</t>
  </si>
  <si>
    <t>欧鑫</t>
  </si>
  <si>
    <t>202380100520</t>
  </si>
  <si>
    <t>杨垚</t>
  </si>
  <si>
    <t>202380100811</t>
  </si>
  <si>
    <t>吴谋涛</t>
  </si>
  <si>
    <t>202380101118</t>
  </si>
  <si>
    <t>张芳嵩</t>
  </si>
  <si>
    <t>202380101022</t>
  </si>
  <si>
    <t>杨强</t>
  </si>
  <si>
    <t>202380100628</t>
  </si>
  <si>
    <t>谢廷洲</t>
  </si>
  <si>
    <t>202380100809</t>
  </si>
  <si>
    <t>黎平县</t>
  </si>
  <si>
    <t>1011</t>
  </si>
  <si>
    <t>吴洋</t>
  </si>
  <si>
    <t>202380100429</t>
  </si>
  <si>
    <t>吴定凯</t>
  </si>
  <si>
    <t>202380101106</t>
  </si>
  <si>
    <t>吴丙炜</t>
  </si>
  <si>
    <t>202380100116</t>
  </si>
  <si>
    <t>石浩</t>
  </si>
  <si>
    <t>202380101108</t>
  </si>
  <si>
    <t>谢德明</t>
  </si>
  <si>
    <t>202380101319</t>
  </si>
  <si>
    <t>张泽禄</t>
  </si>
  <si>
    <t>202380100126</t>
  </si>
  <si>
    <t>吴正金</t>
  </si>
  <si>
    <t>202380101322</t>
  </si>
  <si>
    <t>石家和</t>
  </si>
  <si>
    <t>202380100330</t>
  </si>
  <si>
    <t>杨开焱</t>
  </si>
  <si>
    <t>202380100411</t>
  </si>
  <si>
    <t>文燕朋</t>
  </si>
  <si>
    <t>202380100305</t>
  </si>
  <si>
    <t>吴宏杨</t>
  </si>
  <si>
    <t>202380100623</t>
  </si>
  <si>
    <t>梁忠意</t>
  </si>
  <si>
    <t>202380100310</t>
  </si>
  <si>
    <t>石义林</t>
  </si>
  <si>
    <t>202380101011</t>
  </si>
  <si>
    <t>李万航</t>
  </si>
  <si>
    <t>202380100422</t>
  </si>
  <si>
    <t>曾令驰</t>
  </si>
  <si>
    <t>202380101218</t>
  </si>
  <si>
    <t>陆勇江</t>
  </si>
  <si>
    <t>202380101002</t>
  </si>
  <si>
    <t>吴厚平</t>
  </si>
  <si>
    <t>202380101219</t>
  </si>
  <si>
    <t>徐拯</t>
  </si>
  <si>
    <t>202380100417</t>
  </si>
  <si>
    <t>从江县</t>
  </si>
  <si>
    <t>1012</t>
  </si>
  <si>
    <t>罗昌安</t>
  </si>
  <si>
    <t>202380100213</t>
  </si>
  <si>
    <t>王老平</t>
  </si>
  <si>
    <t>202380101402</t>
  </si>
  <si>
    <t>潘玉堂</t>
  </si>
  <si>
    <t>202380101114</t>
  </si>
  <si>
    <t>耿金华</t>
  </si>
  <si>
    <t>202380100514</t>
  </si>
  <si>
    <t>杨明强</t>
  </si>
  <si>
    <t>202380100302</t>
  </si>
  <si>
    <t>吴运权</t>
  </si>
  <si>
    <t>202380100106</t>
  </si>
  <si>
    <t>贺能龙</t>
  </si>
  <si>
    <t>202380101103</t>
  </si>
  <si>
    <t>舒孝华</t>
  </si>
  <si>
    <t>202380100404</t>
  </si>
  <si>
    <t>榕江县</t>
  </si>
  <si>
    <t>1013</t>
  </si>
  <si>
    <t>杨喜林</t>
  </si>
  <si>
    <t>202380100708</t>
  </si>
  <si>
    <t>吴家康</t>
  </si>
  <si>
    <t>202380101125</t>
  </si>
  <si>
    <t>毛晨晨</t>
  </si>
  <si>
    <t>202380100718</t>
  </si>
  <si>
    <t>潘星吉</t>
  </si>
  <si>
    <t>202380100419</t>
  </si>
  <si>
    <t>邓鹏鹏</t>
  </si>
  <si>
    <t>202380101329</t>
  </si>
  <si>
    <t>姜凯</t>
  </si>
  <si>
    <t>202380100509</t>
  </si>
  <si>
    <t>姜永祥</t>
  </si>
  <si>
    <t>202380100815</t>
  </si>
  <si>
    <t>何世龙</t>
  </si>
  <si>
    <t>202380100827</t>
  </si>
  <si>
    <t>林安灵</t>
  </si>
  <si>
    <t>202380100225</t>
  </si>
  <si>
    <t>杨成宇</t>
  </si>
  <si>
    <t>202380101209</t>
  </si>
  <si>
    <t>杨朗</t>
  </si>
  <si>
    <t>202380100615</t>
  </si>
  <si>
    <t>吴松林</t>
  </si>
  <si>
    <t>202380100115</t>
  </si>
  <si>
    <t>潘涛</t>
  </si>
  <si>
    <t>202380100902</t>
  </si>
  <si>
    <t>姚瑞</t>
  </si>
  <si>
    <t>202380100601</t>
  </si>
  <si>
    <t>李浩源</t>
  </si>
  <si>
    <t>202380100308</t>
  </si>
  <si>
    <t>陆胜锋</t>
  </si>
  <si>
    <t>202380100226</t>
  </si>
  <si>
    <t>吴昌威</t>
  </si>
  <si>
    <t>202380100918</t>
  </si>
  <si>
    <t>石洋洋</t>
  </si>
  <si>
    <t>202380100229</t>
  </si>
  <si>
    <t>李元吉</t>
  </si>
  <si>
    <t>202380101312</t>
  </si>
  <si>
    <t>司红吉</t>
  </si>
  <si>
    <t>202380101423</t>
  </si>
  <si>
    <t>202380101224</t>
  </si>
  <si>
    <t>杨州</t>
  </si>
  <si>
    <t>202380100624</t>
  </si>
  <si>
    <t>潘世钥</t>
  </si>
  <si>
    <t>202380101217</t>
  </si>
  <si>
    <t>余蝴蝶</t>
  </si>
  <si>
    <t>202380101222</t>
  </si>
  <si>
    <t>雷山县</t>
  </si>
  <si>
    <t>1014</t>
  </si>
  <si>
    <t>龙永茂</t>
  </si>
  <si>
    <t>202380100523</t>
  </si>
  <si>
    <t>石安</t>
  </si>
  <si>
    <t>202380100922</t>
  </si>
  <si>
    <t>杨志刚</t>
  </si>
  <si>
    <t>202380100222</t>
  </si>
  <si>
    <t>杨子江</t>
  </si>
  <si>
    <t>202380100921</t>
  </si>
  <si>
    <t>李金金</t>
  </si>
  <si>
    <t>202380100329</t>
  </si>
  <si>
    <t>李小军</t>
  </si>
  <si>
    <t>202380100428</t>
  </si>
  <si>
    <t>台江县</t>
  </si>
  <si>
    <t>1015</t>
  </si>
  <si>
    <t>李泽昆</t>
  </si>
  <si>
    <t>202380100423</t>
  </si>
  <si>
    <t>杨伟强</t>
  </si>
  <si>
    <t>202380101321</t>
  </si>
  <si>
    <t>侯江</t>
  </si>
  <si>
    <t>202380101115</t>
  </si>
  <si>
    <t>杨天哥</t>
  </si>
  <si>
    <t>202380100810</t>
  </si>
  <si>
    <t>李家成</t>
  </si>
  <si>
    <t>202380100315</t>
  </si>
  <si>
    <t>张朝程</t>
  </si>
  <si>
    <t>202380100923</t>
  </si>
  <si>
    <t>剑河县</t>
  </si>
  <si>
    <t>1016</t>
  </si>
  <si>
    <t>杨再锋</t>
  </si>
  <si>
    <t>202380101308</t>
  </si>
  <si>
    <t>吴胜勇</t>
  </si>
  <si>
    <t>202380100418</t>
  </si>
  <si>
    <t>刘海东</t>
  </si>
  <si>
    <t>202380100219</t>
  </si>
  <si>
    <t>吴光坤</t>
  </si>
  <si>
    <t>202380100526</t>
  </si>
  <si>
    <t>邰秀保</t>
  </si>
  <si>
    <t>202380101112</t>
  </si>
  <si>
    <t>杨兴鑫</t>
  </si>
  <si>
    <t>202380101127</t>
  </si>
  <si>
    <t>黔东南州文化旅游投资（集团）有限责任公司子公司</t>
  </si>
  <si>
    <t>2002</t>
  </si>
  <si>
    <t>专员</t>
  </si>
  <si>
    <t>杨钧</t>
  </si>
  <si>
    <t>202380101225</t>
  </si>
  <si>
    <t>徐宸立</t>
  </si>
  <si>
    <t>202380100121</t>
  </si>
  <si>
    <t>贵州中建伟业建设（集团）有限责任公司</t>
  </si>
  <si>
    <t>2006</t>
  </si>
  <si>
    <t>项目管理人员</t>
  </si>
  <si>
    <t>祖俊</t>
  </si>
  <si>
    <t>202380100619</t>
  </si>
  <si>
    <t>李灵康</t>
  </si>
  <si>
    <t>202380101323</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</si>
</sst>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indexed="8"/>
      <name val="宋体"/>
      <charset val="134"/>
      <scheme val="minor"/>
    </font>
    <font>
      <sz val="11"/>
      <name val="宋体"/>
      <charset val="134"/>
      <scheme val="minor"/>
    </font>
    <font>
      <sz val="20"/>
      <name val="黑体"/>
      <charset val="134"/>
    </font>
    <font>
      <b/>
      <sz val="12"/>
      <name val="宋体"/>
      <charset val="134"/>
    </font>
    <font>
      <b/>
      <sz val="12"/>
      <name val="宋体"/>
      <charset val="134"/>
      <scheme val="minor"/>
    </font>
    <font>
      <sz val="11"/>
      <name val="仿宋_GB2312"/>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center" vertical="center" shrinkToFit="1"/>
    </xf>
    <xf numFmtId="49" fontId="1" fillId="0" borderId="0" xfId="0" applyNumberFormat="1" applyFont="1" applyAlignment="1">
      <alignment horizontal="center" vertical="center" wrapText="1"/>
    </xf>
    <xf numFmtId="0" fontId="1" fillId="0" borderId="0" xfId="0" applyFont="1" applyAlignment="1">
      <alignment horizontal="center" vertical="center"/>
    </xf>
    <xf numFmtId="176" fontId="1" fillId="0" borderId="0" xfId="0" applyNumberFormat="1" applyFont="1" applyAlignment="1">
      <alignment horizontal="center" vertical="center" wrapText="1"/>
    </xf>
    <xf numFmtId="0" fontId="2" fillId="0" borderId="0" xfId="0" applyFont="1" applyAlignment="1">
      <alignment horizontal="center"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508;&#21439;&#24066;&#21333;&#20301;2023&#24180;&#31179;&#23395;&#36164;&#26684;&#22797;&#23457;&#24773;&#20917;&#32467;&#2652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成绩册"/>
    </sheetNames>
    <sheetDataSet>
      <sheetData sheetId="0">
        <row r="1">
          <cell r="C1" t="str">
            <v>准考证号</v>
          </cell>
          <cell r="D1" t="str">
            <v>报考单位</v>
          </cell>
          <cell r="E1" t="str">
            <v>报考职位</v>
          </cell>
          <cell r="F1" t="str">
            <v>职位代码</v>
          </cell>
          <cell r="G1" t="str">
            <v>考场号</v>
          </cell>
          <cell r="H1" t="str">
            <v>座位号</v>
          </cell>
          <cell r="I1" t="str">
            <v>科目</v>
          </cell>
          <cell r="J1" t="str">
            <v>成绩</v>
          </cell>
        </row>
        <row r="2">
          <cell r="C2" t="str">
            <v>202380100118</v>
          </cell>
          <cell r="D2" t="str">
            <v>凯里市</v>
          </cell>
          <cell r="E2" t="str">
            <v>县乡事业单位管理岗位</v>
          </cell>
          <cell r="F2" t="str">
            <v>1001</v>
          </cell>
          <cell r="G2" t="str">
            <v>001</v>
          </cell>
          <cell r="H2" t="str">
            <v>18</v>
          </cell>
          <cell r="I2" t="str">
            <v>公共基础知识</v>
          </cell>
          <cell r="J2" t="str">
            <v>74.15</v>
          </cell>
        </row>
        <row r="3">
          <cell r="C3" t="str">
            <v>202380101001</v>
          </cell>
          <cell r="D3" t="str">
            <v>凯里市</v>
          </cell>
          <cell r="E3" t="str">
            <v>县乡事业单位管理岗位</v>
          </cell>
          <cell r="F3" t="str">
            <v>1001</v>
          </cell>
          <cell r="G3" t="str">
            <v>010</v>
          </cell>
          <cell r="H3" t="str">
            <v>01</v>
          </cell>
          <cell r="I3" t="str">
            <v>公共基础知识</v>
          </cell>
          <cell r="J3" t="str">
            <v>69.48</v>
          </cell>
        </row>
        <row r="4">
          <cell r="C4" t="str">
            <v>202380100908</v>
          </cell>
          <cell r="D4" t="str">
            <v>凯里市</v>
          </cell>
          <cell r="E4" t="str">
            <v>县乡事业单位管理岗位</v>
          </cell>
          <cell r="F4" t="str">
            <v>1001</v>
          </cell>
          <cell r="G4" t="str">
            <v>009</v>
          </cell>
          <cell r="H4" t="str">
            <v>08</v>
          </cell>
          <cell r="I4" t="str">
            <v>公共基础知识</v>
          </cell>
          <cell r="J4" t="str">
            <v>68.34</v>
          </cell>
        </row>
        <row r="5">
          <cell r="C5" t="str">
            <v>202380100316</v>
          </cell>
          <cell r="D5" t="str">
            <v>凯里市</v>
          </cell>
          <cell r="E5" t="str">
            <v>县乡事业单位管理岗位</v>
          </cell>
          <cell r="F5" t="str">
            <v>1001</v>
          </cell>
          <cell r="G5" t="str">
            <v>003</v>
          </cell>
          <cell r="H5" t="str">
            <v>16</v>
          </cell>
          <cell r="I5" t="str">
            <v>公共基础知识</v>
          </cell>
          <cell r="J5" t="str">
            <v>67.67</v>
          </cell>
        </row>
        <row r="6">
          <cell r="C6" t="str">
            <v>202380100210</v>
          </cell>
          <cell r="D6" t="str">
            <v>凯里市</v>
          </cell>
          <cell r="E6" t="str">
            <v>县乡事业单位管理岗位</v>
          </cell>
          <cell r="F6" t="str">
            <v>1001</v>
          </cell>
          <cell r="G6" t="str">
            <v>002</v>
          </cell>
          <cell r="H6" t="str">
            <v>10</v>
          </cell>
          <cell r="I6" t="str">
            <v>公共基础知识</v>
          </cell>
          <cell r="J6" t="str">
            <v>65.33</v>
          </cell>
        </row>
        <row r="7">
          <cell r="C7" t="str">
            <v>202380100712</v>
          </cell>
          <cell r="D7" t="str">
            <v>凯里市</v>
          </cell>
          <cell r="E7" t="str">
            <v>县乡事业单位管理岗位</v>
          </cell>
          <cell r="F7" t="str">
            <v>1001</v>
          </cell>
          <cell r="G7" t="str">
            <v>007</v>
          </cell>
          <cell r="H7" t="str">
            <v>12</v>
          </cell>
          <cell r="I7" t="str">
            <v>公共基础知识</v>
          </cell>
          <cell r="J7" t="str">
            <v>64.68</v>
          </cell>
        </row>
        <row r="8">
          <cell r="C8" t="str">
            <v>202380100618</v>
          </cell>
          <cell r="D8" t="str">
            <v>凯里市</v>
          </cell>
          <cell r="E8" t="str">
            <v>县乡事业单位管理岗位</v>
          </cell>
          <cell r="F8" t="str">
            <v>1001</v>
          </cell>
          <cell r="G8" t="str">
            <v>006</v>
          </cell>
          <cell r="H8" t="str">
            <v>18</v>
          </cell>
          <cell r="I8" t="str">
            <v>公共基础知识</v>
          </cell>
          <cell r="J8" t="str">
            <v>62.80</v>
          </cell>
        </row>
        <row r="9">
          <cell r="C9" t="str">
            <v>202380100528</v>
          </cell>
          <cell r="D9" t="str">
            <v>凯里市</v>
          </cell>
          <cell r="E9" t="str">
            <v>县乡事业单位管理岗位</v>
          </cell>
          <cell r="F9" t="str">
            <v>1001</v>
          </cell>
          <cell r="G9" t="str">
            <v>005</v>
          </cell>
          <cell r="H9" t="str">
            <v>28</v>
          </cell>
          <cell r="I9" t="str">
            <v>公共基础知识</v>
          </cell>
          <cell r="J9" t="str">
            <v>61.21</v>
          </cell>
        </row>
        <row r="10">
          <cell r="C10" t="str">
            <v>202380100804</v>
          </cell>
          <cell r="D10" t="str">
            <v>凯里市</v>
          </cell>
          <cell r="E10" t="str">
            <v>县乡事业单位管理岗位</v>
          </cell>
          <cell r="F10" t="str">
            <v>1001</v>
          </cell>
          <cell r="G10" t="str">
            <v>008</v>
          </cell>
          <cell r="H10" t="str">
            <v>04</v>
          </cell>
          <cell r="I10" t="str">
            <v>公共基础知识</v>
          </cell>
          <cell r="J10" t="str">
            <v>59.58</v>
          </cell>
        </row>
        <row r="11">
          <cell r="C11" t="str">
            <v>202380101012</v>
          </cell>
          <cell r="D11" t="str">
            <v>凯里市</v>
          </cell>
          <cell r="E11" t="str">
            <v>县乡事业单位管理岗位</v>
          </cell>
          <cell r="F11" t="str">
            <v>1001</v>
          </cell>
          <cell r="G11" t="str">
            <v>010</v>
          </cell>
          <cell r="H11" t="str">
            <v>12</v>
          </cell>
          <cell r="I11" t="str">
            <v>公共基础知识</v>
          </cell>
          <cell r="J11" t="str">
            <v>59.48</v>
          </cell>
        </row>
        <row r="12">
          <cell r="C12" t="str">
            <v>202380100415</v>
          </cell>
          <cell r="D12" t="str">
            <v>凯里市</v>
          </cell>
          <cell r="E12" t="str">
            <v>县乡事业单位管理岗位</v>
          </cell>
          <cell r="F12" t="str">
            <v>1001</v>
          </cell>
          <cell r="G12" t="str">
            <v>004</v>
          </cell>
          <cell r="H12" t="str">
            <v>15</v>
          </cell>
          <cell r="I12" t="str">
            <v>公共基础知识</v>
          </cell>
          <cell r="J12" t="str">
            <v>56.28</v>
          </cell>
        </row>
        <row r="13">
          <cell r="C13" t="str">
            <v>202380101304</v>
          </cell>
          <cell r="D13" t="str">
            <v>凯里市</v>
          </cell>
          <cell r="E13" t="str">
            <v>县乡事业单位管理岗位</v>
          </cell>
          <cell r="F13" t="str">
            <v>1001</v>
          </cell>
          <cell r="G13" t="str">
            <v>013</v>
          </cell>
          <cell r="H13" t="str">
            <v>04</v>
          </cell>
          <cell r="I13" t="str">
            <v>公共基础知识</v>
          </cell>
          <cell r="J13" t="str">
            <v>56.25</v>
          </cell>
        </row>
        <row r="14">
          <cell r="C14" t="str">
            <v>202380100620</v>
          </cell>
          <cell r="D14" t="str">
            <v>丹寨县</v>
          </cell>
          <cell r="E14" t="str">
            <v>县乡事业单位管理岗位</v>
          </cell>
          <cell r="F14" t="str">
            <v>1002</v>
          </cell>
          <cell r="G14" t="str">
            <v>006</v>
          </cell>
          <cell r="H14" t="str">
            <v>20</v>
          </cell>
          <cell r="I14" t="str">
            <v>公共基础知识</v>
          </cell>
          <cell r="J14" t="str">
            <v>55.49</v>
          </cell>
        </row>
        <row r="15">
          <cell r="C15" t="str">
            <v>202380101422</v>
          </cell>
          <cell r="D15" t="str">
            <v>丹寨县</v>
          </cell>
          <cell r="E15" t="str">
            <v>县乡事业单位管理岗位</v>
          </cell>
          <cell r="F15" t="str">
            <v>1002</v>
          </cell>
          <cell r="G15" t="str">
            <v>014</v>
          </cell>
          <cell r="H15" t="str">
            <v>22</v>
          </cell>
          <cell r="I15" t="str">
            <v>公共基础知识</v>
          </cell>
          <cell r="J15" t="str">
            <v>54.62</v>
          </cell>
        </row>
        <row r="16">
          <cell r="C16" t="str">
            <v>202380101006</v>
          </cell>
          <cell r="D16" t="str">
            <v>丹寨县</v>
          </cell>
          <cell r="E16" t="str">
            <v>县乡事业单位管理岗位</v>
          </cell>
          <cell r="F16" t="str">
            <v>1002</v>
          </cell>
          <cell r="G16" t="str">
            <v>010</v>
          </cell>
          <cell r="H16" t="str">
            <v>06</v>
          </cell>
          <cell r="I16" t="str">
            <v>公共基础知识</v>
          </cell>
          <cell r="J16" t="str">
            <v>52.17</v>
          </cell>
        </row>
        <row r="17">
          <cell r="C17" t="str">
            <v>202380100112</v>
          </cell>
          <cell r="D17" t="str">
            <v>麻江县</v>
          </cell>
          <cell r="E17" t="str">
            <v>县乡事业单位管理岗位</v>
          </cell>
          <cell r="F17" t="str">
            <v>1003</v>
          </cell>
          <cell r="G17" t="str">
            <v>001</v>
          </cell>
          <cell r="H17" t="str">
            <v>12</v>
          </cell>
          <cell r="I17" t="str">
            <v>公共基础知识</v>
          </cell>
          <cell r="J17" t="str">
            <v>66.17</v>
          </cell>
        </row>
        <row r="18">
          <cell r="C18" t="str">
            <v>202380100230</v>
          </cell>
          <cell r="D18" t="str">
            <v>麻江县</v>
          </cell>
          <cell r="E18" t="str">
            <v>县乡事业单位管理岗位</v>
          </cell>
          <cell r="F18" t="str">
            <v>1003</v>
          </cell>
          <cell r="G18" t="str">
            <v>002</v>
          </cell>
          <cell r="H18" t="str">
            <v>30</v>
          </cell>
          <cell r="I18" t="str">
            <v>公共基础知识</v>
          </cell>
          <cell r="J18" t="str">
            <v>63.26</v>
          </cell>
        </row>
        <row r="19">
          <cell r="C19" t="str">
            <v>202380100320</v>
          </cell>
          <cell r="D19" t="str">
            <v>麻江县</v>
          </cell>
          <cell r="E19" t="str">
            <v>县乡事业单位管理岗位</v>
          </cell>
          <cell r="F19" t="str">
            <v>1003</v>
          </cell>
          <cell r="G19" t="str">
            <v>003</v>
          </cell>
          <cell r="H19" t="str">
            <v>20</v>
          </cell>
          <cell r="I19" t="str">
            <v>公共基础知识</v>
          </cell>
          <cell r="J19" t="str">
            <v>60.43</v>
          </cell>
        </row>
        <row r="20">
          <cell r="C20" t="str">
            <v>202380101216</v>
          </cell>
          <cell r="D20" t="str">
            <v>麻江县</v>
          </cell>
          <cell r="E20" t="str">
            <v>县乡事业单位管理岗位</v>
          </cell>
          <cell r="F20" t="str">
            <v>1003</v>
          </cell>
          <cell r="G20" t="str">
            <v>012</v>
          </cell>
          <cell r="H20" t="str">
            <v>16</v>
          </cell>
          <cell r="I20" t="str">
            <v>公共基础知识</v>
          </cell>
          <cell r="J20" t="str">
            <v>59.29</v>
          </cell>
        </row>
        <row r="21">
          <cell r="C21" t="str">
            <v>202380100605</v>
          </cell>
          <cell r="D21" t="str">
            <v>麻江县</v>
          </cell>
          <cell r="E21" t="str">
            <v>县乡事业单位管理岗位</v>
          </cell>
          <cell r="F21" t="str">
            <v>1003</v>
          </cell>
          <cell r="G21" t="str">
            <v>006</v>
          </cell>
          <cell r="H21" t="str">
            <v>05</v>
          </cell>
          <cell r="I21" t="str">
            <v>公共基础知识</v>
          </cell>
          <cell r="J21" t="str">
            <v>57.10</v>
          </cell>
        </row>
        <row r="22">
          <cell r="C22" t="str">
            <v>202380101101</v>
          </cell>
          <cell r="D22" t="str">
            <v>麻江县</v>
          </cell>
          <cell r="E22" t="str">
            <v>县乡事业单位管理岗位</v>
          </cell>
          <cell r="F22" t="str">
            <v>1003</v>
          </cell>
          <cell r="G22" t="str">
            <v>011</v>
          </cell>
          <cell r="H22" t="str">
            <v>01</v>
          </cell>
          <cell r="I22" t="str">
            <v>公共基础知识</v>
          </cell>
          <cell r="J22" t="str">
            <v>54.67</v>
          </cell>
        </row>
        <row r="23">
          <cell r="C23" t="str">
            <v>202380100327</v>
          </cell>
          <cell r="D23" t="str">
            <v>黄平县</v>
          </cell>
          <cell r="E23" t="str">
            <v>县乡事业单位管理岗位</v>
          </cell>
          <cell r="F23" t="str">
            <v>1004</v>
          </cell>
          <cell r="G23" t="str">
            <v>003</v>
          </cell>
          <cell r="H23" t="str">
            <v>27</v>
          </cell>
          <cell r="I23" t="str">
            <v>公共基础知识</v>
          </cell>
          <cell r="J23" t="str">
            <v>70.71</v>
          </cell>
        </row>
        <row r="24">
          <cell r="C24" t="str">
            <v>202380100707</v>
          </cell>
          <cell r="D24" t="str">
            <v>黄平县</v>
          </cell>
          <cell r="E24" t="str">
            <v>县乡事业单位管理岗位</v>
          </cell>
          <cell r="F24" t="str">
            <v>1004</v>
          </cell>
          <cell r="G24" t="str">
            <v>007</v>
          </cell>
          <cell r="H24" t="str">
            <v>07</v>
          </cell>
          <cell r="I24" t="str">
            <v>公共基础知识</v>
          </cell>
          <cell r="J24" t="str">
            <v>68.01</v>
          </cell>
        </row>
        <row r="25">
          <cell r="C25" t="str">
            <v>202380101425</v>
          </cell>
          <cell r="D25" t="str">
            <v>黄平县</v>
          </cell>
          <cell r="E25" t="str">
            <v>县乡事业单位管理岗位</v>
          </cell>
          <cell r="F25" t="str">
            <v>1004</v>
          </cell>
          <cell r="G25" t="str">
            <v>014</v>
          </cell>
          <cell r="H25" t="str">
            <v>25</v>
          </cell>
          <cell r="I25" t="str">
            <v>公共基础知识</v>
          </cell>
          <cell r="J25" t="str">
            <v>65.06</v>
          </cell>
        </row>
        <row r="26">
          <cell r="C26" t="str">
            <v>202380100503</v>
          </cell>
          <cell r="D26" t="str">
            <v>黄平县</v>
          </cell>
          <cell r="E26" t="str">
            <v>县乡事业单位管理岗位</v>
          </cell>
          <cell r="F26" t="str">
            <v>1004</v>
          </cell>
          <cell r="G26" t="str">
            <v>005</v>
          </cell>
          <cell r="H26" t="str">
            <v>03</v>
          </cell>
          <cell r="I26" t="str">
            <v>公共基础知识</v>
          </cell>
          <cell r="J26" t="str">
            <v>61.67</v>
          </cell>
        </row>
        <row r="27">
          <cell r="C27" t="str">
            <v>202380100525</v>
          </cell>
          <cell r="D27" t="str">
            <v>黄平县</v>
          </cell>
          <cell r="E27" t="str">
            <v>县乡事业单位管理岗位</v>
          </cell>
          <cell r="F27" t="str">
            <v>1004</v>
          </cell>
          <cell r="G27" t="str">
            <v>005</v>
          </cell>
          <cell r="H27" t="str">
            <v>25</v>
          </cell>
          <cell r="I27" t="str">
            <v>公共基础知识</v>
          </cell>
          <cell r="J27" t="str">
            <v>61.62</v>
          </cell>
        </row>
        <row r="28">
          <cell r="C28" t="str">
            <v>202380100114</v>
          </cell>
          <cell r="D28" t="str">
            <v>黄平县</v>
          </cell>
          <cell r="E28" t="str">
            <v>县乡事业单位管理岗位</v>
          </cell>
          <cell r="F28" t="str">
            <v>1004</v>
          </cell>
          <cell r="G28" t="str">
            <v>001</v>
          </cell>
          <cell r="H28" t="str">
            <v>14</v>
          </cell>
          <cell r="I28" t="str">
            <v>公共基础知识</v>
          </cell>
          <cell r="J28" t="str">
            <v>61.36</v>
          </cell>
        </row>
        <row r="29">
          <cell r="C29" t="str">
            <v>202380100924</v>
          </cell>
          <cell r="D29" t="str">
            <v>黄平县</v>
          </cell>
          <cell r="E29" t="str">
            <v>县乡事业单位管理岗位</v>
          </cell>
          <cell r="F29" t="str">
            <v>1004</v>
          </cell>
          <cell r="G29" t="str">
            <v>009</v>
          </cell>
          <cell r="H29" t="str">
            <v>24</v>
          </cell>
          <cell r="I29" t="str">
            <v>公共基础知识</v>
          </cell>
          <cell r="J29" t="str">
            <v>59.83</v>
          </cell>
        </row>
        <row r="30">
          <cell r="C30" t="str">
            <v>202380100929</v>
          </cell>
          <cell r="D30" t="str">
            <v>黄平县</v>
          </cell>
          <cell r="E30" t="str">
            <v>县乡事业单位管理岗位</v>
          </cell>
          <cell r="F30" t="str">
            <v>1004</v>
          </cell>
          <cell r="G30" t="str">
            <v>009</v>
          </cell>
          <cell r="H30" t="str">
            <v>29</v>
          </cell>
          <cell r="I30" t="str">
            <v>公共基础知识</v>
          </cell>
          <cell r="J30" t="str">
            <v>59.24</v>
          </cell>
        </row>
        <row r="31">
          <cell r="C31" t="str">
            <v>202380100801</v>
          </cell>
          <cell r="D31" t="str">
            <v>黄平县</v>
          </cell>
          <cell r="E31" t="str">
            <v>县乡事业单位管理岗位</v>
          </cell>
          <cell r="F31" t="str">
            <v>1004</v>
          </cell>
          <cell r="G31" t="str">
            <v>008</v>
          </cell>
          <cell r="H31" t="str">
            <v>01</v>
          </cell>
          <cell r="I31" t="str">
            <v>公共基础知识</v>
          </cell>
          <cell r="J31" t="str">
            <v>58.45</v>
          </cell>
        </row>
        <row r="32">
          <cell r="C32" t="str">
            <v>202380100504</v>
          </cell>
          <cell r="D32" t="str">
            <v>黄平县</v>
          </cell>
          <cell r="E32" t="str">
            <v>县乡事业单位管理岗位</v>
          </cell>
          <cell r="F32" t="str">
            <v>1004</v>
          </cell>
          <cell r="G32" t="str">
            <v>005</v>
          </cell>
          <cell r="H32" t="str">
            <v>04</v>
          </cell>
          <cell r="I32" t="str">
            <v>公共基础知识</v>
          </cell>
          <cell r="J32" t="str">
            <v>57.12</v>
          </cell>
        </row>
        <row r="33">
          <cell r="C33" t="str">
            <v>202380100524</v>
          </cell>
          <cell r="D33" t="str">
            <v>黄平县</v>
          </cell>
          <cell r="E33" t="str">
            <v>县乡事业单位管理岗位</v>
          </cell>
          <cell r="F33" t="str">
            <v>1004</v>
          </cell>
          <cell r="G33" t="str">
            <v>005</v>
          </cell>
          <cell r="H33" t="str">
            <v>24</v>
          </cell>
          <cell r="I33" t="str">
            <v>公共基础知识</v>
          </cell>
          <cell r="J33" t="str">
            <v>55.66</v>
          </cell>
        </row>
        <row r="34">
          <cell r="C34" t="str">
            <v>202380100325</v>
          </cell>
          <cell r="D34" t="str">
            <v>黄平县</v>
          </cell>
          <cell r="E34" t="str">
            <v>县乡事业单位管理岗位</v>
          </cell>
          <cell r="F34" t="str">
            <v>1004</v>
          </cell>
          <cell r="G34" t="str">
            <v>003</v>
          </cell>
          <cell r="H34" t="str">
            <v>25</v>
          </cell>
          <cell r="I34" t="str">
            <v>公共基础知识</v>
          </cell>
          <cell r="J34" t="str">
            <v>55.39</v>
          </cell>
        </row>
        <row r="35">
          <cell r="C35" t="str">
            <v>202380100506</v>
          </cell>
          <cell r="D35" t="str">
            <v>施秉县</v>
          </cell>
          <cell r="E35" t="str">
            <v>县乡事业单位管理岗位</v>
          </cell>
          <cell r="F35" t="str">
            <v>1005</v>
          </cell>
          <cell r="G35" t="str">
            <v>005</v>
          </cell>
          <cell r="H35" t="str">
            <v>06</v>
          </cell>
          <cell r="I35" t="str">
            <v>公共基础知识</v>
          </cell>
          <cell r="J35" t="str">
            <v>66.37</v>
          </cell>
        </row>
        <row r="36">
          <cell r="C36" t="str">
            <v>202380101414</v>
          </cell>
          <cell r="D36" t="str">
            <v>施秉县</v>
          </cell>
          <cell r="E36" t="str">
            <v>县乡事业单位管理岗位</v>
          </cell>
          <cell r="F36" t="str">
            <v>1005</v>
          </cell>
          <cell r="G36" t="str">
            <v>014</v>
          </cell>
          <cell r="H36" t="str">
            <v>14</v>
          </cell>
          <cell r="I36" t="str">
            <v>公共基础知识</v>
          </cell>
          <cell r="J36" t="str">
            <v>63.25</v>
          </cell>
        </row>
        <row r="37">
          <cell r="C37" t="str">
            <v>202380100427</v>
          </cell>
          <cell r="D37" t="str">
            <v>施秉县</v>
          </cell>
          <cell r="E37" t="str">
            <v>县乡事业单位管理岗位</v>
          </cell>
          <cell r="F37" t="str">
            <v>1005</v>
          </cell>
          <cell r="G37" t="str">
            <v>004</v>
          </cell>
          <cell r="H37" t="str">
            <v>27</v>
          </cell>
          <cell r="I37" t="str">
            <v>公共基础知识</v>
          </cell>
          <cell r="J37" t="str">
            <v>59.42</v>
          </cell>
        </row>
        <row r="38">
          <cell r="C38" t="str">
            <v>202380100107</v>
          </cell>
          <cell r="D38" t="str">
            <v>施秉县</v>
          </cell>
          <cell r="E38" t="str">
            <v>县乡事业单位管理岗位</v>
          </cell>
          <cell r="F38" t="str">
            <v>1005</v>
          </cell>
          <cell r="G38" t="str">
            <v>001</v>
          </cell>
          <cell r="H38" t="str">
            <v>07</v>
          </cell>
          <cell r="I38" t="str">
            <v>公共基础知识</v>
          </cell>
          <cell r="J38" t="str">
            <v>57.52</v>
          </cell>
        </row>
        <row r="39">
          <cell r="C39" t="str">
            <v>202380101301</v>
          </cell>
          <cell r="D39" t="str">
            <v>施秉县</v>
          </cell>
          <cell r="E39" t="str">
            <v>县乡事业单位管理岗位</v>
          </cell>
          <cell r="F39" t="str">
            <v>1005</v>
          </cell>
          <cell r="G39" t="str">
            <v>013</v>
          </cell>
          <cell r="H39" t="str">
            <v>01</v>
          </cell>
          <cell r="I39" t="str">
            <v>公共基础知识</v>
          </cell>
          <cell r="J39" t="str">
            <v>56.19</v>
          </cell>
        </row>
        <row r="40">
          <cell r="C40" t="str">
            <v>202380100314</v>
          </cell>
          <cell r="D40" t="str">
            <v>施秉县</v>
          </cell>
          <cell r="E40" t="str">
            <v>县乡事业单位管理岗位</v>
          </cell>
          <cell r="F40" t="str">
            <v>1005</v>
          </cell>
          <cell r="G40" t="str">
            <v>003</v>
          </cell>
          <cell r="H40" t="str">
            <v>14</v>
          </cell>
          <cell r="I40" t="str">
            <v>公共基础知识</v>
          </cell>
          <cell r="J40" t="str">
            <v>55.90</v>
          </cell>
        </row>
        <row r="41">
          <cell r="C41" t="str">
            <v>202380101326</v>
          </cell>
          <cell r="D41" t="str">
            <v>施秉县</v>
          </cell>
          <cell r="E41" t="str">
            <v>县乡事业单位管理岗位</v>
          </cell>
          <cell r="F41" t="str">
            <v>1005</v>
          </cell>
          <cell r="G41" t="str">
            <v>013</v>
          </cell>
          <cell r="H41" t="str">
            <v>26</v>
          </cell>
          <cell r="I41" t="str">
            <v>公共基础知识</v>
          </cell>
          <cell r="J41" t="str">
            <v>53.97</v>
          </cell>
        </row>
        <row r="42">
          <cell r="C42" t="str">
            <v>202380101221</v>
          </cell>
          <cell r="D42" t="str">
            <v>施秉县</v>
          </cell>
          <cell r="E42" t="str">
            <v>县乡事业单位管理岗位</v>
          </cell>
          <cell r="F42" t="str">
            <v>1005</v>
          </cell>
          <cell r="G42" t="str">
            <v>012</v>
          </cell>
          <cell r="H42" t="str">
            <v>21</v>
          </cell>
          <cell r="I42" t="str">
            <v>公共基础知识</v>
          </cell>
          <cell r="J42" t="str">
            <v>53.93</v>
          </cell>
        </row>
        <row r="43">
          <cell r="C43" t="str">
            <v>202380100927</v>
          </cell>
          <cell r="D43" t="str">
            <v>施秉县</v>
          </cell>
          <cell r="E43" t="str">
            <v>县乡事业单位管理岗位</v>
          </cell>
          <cell r="F43" t="str">
            <v>1005</v>
          </cell>
          <cell r="G43" t="str">
            <v>009</v>
          </cell>
          <cell r="H43" t="str">
            <v>27</v>
          </cell>
          <cell r="I43" t="str">
            <v>公共基础知识</v>
          </cell>
          <cell r="J43" t="str">
            <v>50.58</v>
          </cell>
        </row>
        <row r="44">
          <cell r="C44" t="str">
            <v>202380100803</v>
          </cell>
          <cell r="D44" t="str">
            <v>施秉县</v>
          </cell>
          <cell r="E44" t="str">
            <v>县乡事业单位管理岗位</v>
          </cell>
          <cell r="F44" t="str">
            <v>1005</v>
          </cell>
          <cell r="G44" t="str">
            <v>008</v>
          </cell>
          <cell r="H44" t="str">
            <v>03</v>
          </cell>
          <cell r="I44" t="str">
            <v>公共基础知识</v>
          </cell>
          <cell r="J44" t="str">
            <v>48.58</v>
          </cell>
        </row>
        <row r="45">
          <cell r="C45" t="str">
            <v>202380100109</v>
          </cell>
          <cell r="D45" t="str">
            <v>施秉县</v>
          </cell>
          <cell r="E45" t="str">
            <v>县乡事业单位管理岗位</v>
          </cell>
          <cell r="F45" t="str">
            <v>1005</v>
          </cell>
          <cell r="G45" t="str">
            <v>001</v>
          </cell>
          <cell r="H45" t="str">
            <v>09</v>
          </cell>
          <cell r="I45" t="str">
            <v>公共基础知识</v>
          </cell>
          <cell r="J45" t="str">
            <v>45.28</v>
          </cell>
        </row>
        <row r="46">
          <cell r="C46" t="str">
            <v>202380100124</v>
          </cell>
          <cell r="D46" t="str">
            <v>施秉县</v>
          </cell>
          <cell r="E46" t="str">
            <v>县乡事业单位管理岗位</v>
          </cell>
          <cell r="F46" t="str">
            <v>1005</v>
          </cell>
          <cell r="G46" t="str">
            <v>001</v>
          </cell>
          <cell r="H46" t="str">
            <v>24</v>
          </cell>
          <cell r="I46" t="str">
            <v>公共基础知识</v>
          </cell>
          <cell r="J46" t="str">
            <v>45.18</v>
          </cell>
        </row>
        <row r="47">
          <cell r="C47" t="str">
            <v>202380101123</v>
          </cell>
          <cell r="D47" t="str">
            <v>镇远县</v>
          </cell>
          <cell r="E47" t="str">
            <v>县乡事业单位管理岗位</v>
          </cell>
          <cell r="F47" t="str">
            <v>1006</v>
          </cell>
          <cell r="G47" t="str">
            <v>011</v>
          </cell>
          <cell r="H47" t="str">
            <v>23</v>
          </cell>
          <cell r="I47" t="str">
            <v>公共基础知识</v>
          </cell>
          <cell r="J47" t="str">
            <v>67.00</v>
          </cell>
        </row>
        <row r="48">
          <cell r="C48" t="str">
            <v>202380101117</v>
          </cell>
          <cell r="D48" t="str">
            <v>镇远县</v>
          </cell>
          <cell r="E48" t="str">
            <v>县乡事业单位管理岗位</v>
          </cell>
          <cell r="F48" t="str">
            <v>1006</v>
          </cell>
          <cell r="G48" t="str">
            <v>011</v>
          </cell>
          <cell r="H48" t="str">
            <v>17</v>
          </cell>
          <cell r="I48" t="str">
            <v>公共基础知识</v>
          </cell>
          <cell r="J48" t="str">
            <v>56.43</v>
          </cell>
        </row>
        <row r="49">
          <cell r="C49" t="str">
            <v>202380100925</v>
          </cell>
          <cell r="D49" t="str">
            <v>镇远县</v>
          </cell>
          <cell r="E49" t="str">
            <v>县乡事业单位管理岗位</v>
          </cell>
          <cell r="F49" t="str">
            <v>1006</v>
          </cell>
          <cell r="G49" t="str">
            <v>009</v>
          </cell>
          <cell r="H49" t="str">
            <v>25</v>
          </cell>
          <cell r="I49" t="str">
            <v>公共基础知识</v>
          </cell>
          <cell r="J49" t="str">
            <v>55.46</v>
          </cell>
        </row>
        <row r="50">
          <cell r="C50" t="str">
            <v>202380101303</v>
          </cell>
          <cell r="D50" t="str">
            <v>镇远县</v>
          </cell>
          <cell r="E50" t="str">
            <v>县乡事业单位管理岗位</v>
          </cell>
          <cell r="F50" t="str">
            <v>1006</v>
          </cell>
          <cell r="G50" t="str">
            <v>013</v>
          </cell>
          <cell r="H50" t="str">
            <v>03</v>
          </cell>
          <cell r="I50" t="str">
            <v>公共基础知识</v>
          </cell>
          <cell r="J50" t="str">
            <v>48.62</v>
          </cell>
        </row>
        <row r="51">
          <cell r="C51" t="str">
            <v>202380100407</v>
          </cell>
          <cell r="D51" t="str">
            <v>镇远县</v>
          </cell>
          <cell r="E51" t="str">
            <v>县乡事业单位管理岗位</v>
          </cell>
          <cell r="F51" t="str">
            <v>1006</v>
          </cell>
          <cell r="G51" t="str">
            <v>004</v>
          </cell>
          <cell r="H51" t="str">
            <v>07</v>
          </cell>
          <cell r="I51" t="str">
            <v>公共基础知识</v>
          </cell>
          <cell r="J51" t="str">
            <v>44.00</v>
          </cell>
        </row>
        <row r="52">
          <cell r="C52" t="str">
            <v>202380101017</v>
          </cell>
          <cell r="D52" t="str">
            <v>镇远县</v>
          </cell>
          <cell r="E52" t="str">
            <v>县乡事业单位管理岗位</v>
          </cell>
          <cell r="F52" t="str">
            <v>1006</v>
          </cell>
          <cell r="G52" t="str">
            <v>010</v>
          </cell>
          <cell r="H52" t="str">
            <v>17</v>
          </cell>
          <cell r="I52" t="str">
            <v>公共基础知识</v>
          </cell>
          <cell r="J52" t="str">
            <v>43.02</v>
          </cell>
        </row>
        <row r="53">
          <cell r="C53" t="str">
            <v>202380100812</v>
          </cell>
          <cell r="D53" t="str">
            <v>岑巩县</v>
          </cell>
          <cell r="E53" t="str">
            <v>县乡事业单位管理岗位</v>
          </cell>
          <cell r="F53" t="str">
            <v>1007</v>
          </cell>
          <cell r="G53" t="str">
            <v>008</v>
          </cell>
          <cell r="H53" t="str">
            <v>12</v>
          </cell>
          <cell r="I53" t="str">
            <v>公共基础知识</v>
          </cell>
          <cell r="J53" t="str">
            <v>72.17</v>
          </cell>
        </row>
        <row r="54">
          <cell r="C54" t="str">
            <v>202380100729</v>
          </cell>
          <cell r="D54" t="str">
            <v>岑巩县</v>
          </cell>
          <cell r="E54" t="str">
            <v>县乡事业单位管理岗位</v>
          </cell>
          <cell r="F54" t="str">
            <v>1007</v>
          </cell>
          <cell r="G54" t="str">
            <v>007</v>
          </cell>
          <cell r="H54" t="str">
            <v>29</v>
          </cell>
          <cell r="I54" t="str">
            <v>公共基础知识</v>
          </cell>
          <cell r="J54" t="str">
            <v>69.75</v>
          </cell>
        </row>
        <row r="55">
          <cell r="C55" t="str">
            <v>202380101003</v>
          </cell>
          <cell r="D55" t="str">
            <v>岑巩县</v>
          </cell>
          <cell r="E55" t="str">
            <v>县乡事业单位管理岗位</v>
          </cell>
          <cell r="F55" t="str">
            <v>1007</v>
          </cell>
          <cell r="G55" t="str">
            <v>010</v>
          </cell>
          <cell r="H55" t="str">
            <v>03</v>
          </cell>
          <cell r="I55" t="str">
            <v>公共基础知识</v>
          </cell>
          <cell r="J55" t="str">
            <v>67.34</v>
          </cell>
        </row>
        <row r="56">
          <cell r="C56" t="str">
            <v>202380100920</v>
          </cell>
          <cell r="D56" t="str">
            <v>岑巩县</v>
          </cell>
          <cell r="E56" t="str">
            <v>县乡事业单位管理岗位</v>
          </cell>
          <cell r="F56" t="str">
            <v>1007</v>
          </cell>
          <cell r="G56" t="str">
            <v>009</v>
          </cell>
          <cell r="H56" t="str">
            <v>20</v>
          </cell>
          <cell r="I56" t="str">
            <v>公共基础知识</v>
          </cell>
          <cell r="J56" t="str">
            <v>65.96</v>
          </cell>
        </row>
        <row r="57">
          <cell r="C57" t="str">
            <v>202380100629</v>
          </cell>
          <cell r="D57" t="str">
            <v>岑巩县</v>
          </cell>
          <cell r="E57" t="str">
            <v>县乡事业单位管理岗位</v>
          </cell>
          <cell r="F57" t="str">
            <v>1007</v>
          </cell>
          <cell r="G57" t="str">
            <v>006</v>
          </cell>
          <cell r="H57" t="str">
            <v>29</v>
          </cell>
          <cell r="I57" t="str">
            <v>公共基础知识</v>
          </cell>
          <cell r="J57" t="str">
            <v>65.79</v>
          </cell>
        </row>
        <row r="58">
          <cell r="C58" t="str">
            <v>202380100309</v>
          </cell>
          <cell r="D58" t="str">
            <v>岑巩县</v>
          </cell>
          <cell r="E58" t="str">
            <v>县乡事业单位管理岗位</v>
          </cell>
          <cell r="F58" t="str">
            <v>1007</v>
          </cell>
          <cell r="G58" t="str">
            <v>003</v>
          </cell>
          <cell r="H58" t="str">
            <v>09</v>
          </cell>
          <cell r="I58" t="str">
            <v>公共基础知识</v>
          </cell>
          <cell r="J58" t="str">
            <v>65.10</v>
          </cell>
        </row>
        <row r="59">
          <cell r="C59" t="str">
            <v>202380100608</v>
          </cell>
          <cell r="D59" t="str">
            <v>岑巩县</v>
          </cell>
          <cell r="E59" t="str">
            <v>县乡事业单位管理岗位</v>
          </cell>
          <cell r="F59" t="str">
            <v>1007</v>
          </cell>
          <cell r="G59" t="str">
            <v>006</v>
          </cell>
          <cell r="H59" t="str">
            <v>08</v>
          </cell>
          <cell r="I59" t="str">
            <v>公共基础知识</v>
          </cell>
          <cell r="J59" t="str">
            <v>64.74</v>
          </cell>
        </row>
        <row r="60">
          <cell r="C60" t="str">
            <v>202380101426</v>
          </cell>
          <cell r="D60" t="str">
            <v>岑巩县</v>
          </cell>
          <cell r="E60" t="str">
            <v>县乡事业单位管理岗位</v>
          </cell>
          <cell r="F60" t="str">
            <v>1007</v>
          </cell>
          <cell r="G60" t="str">
            <v>014</v>
          </cell>
          <cell r="H60" t="str">
            <v>26</v>
          </cell>
          <cell r="I60" t="str">
            <v>公共基础知识</v>
          </cell>
          <cell r="J60" t="str">
            <v>64.36</v>
          </cell>
        </row>
        <row r="61">
          <cell r="C61" t="str">
            <v>202380101307</v>
          </cell>
          <cell r="D61" t="str">
            <v>岑巩县</v>
          </cell>
          <cell r="E61" t="str">
            <v>县乡事业单位管理岗位</v>
          </cell>
          <cell r="F61" t="str">
            <v>1007</v>
          </cell>
          <cell r="G61" t="str">
            <v>013</v>
          </cell>
          <cell r="H61" t="str">
            <v>07</v>
          </cell>
          <cell r="I61" t="str">
            <v>公共基础知识</v>
          </cell>
          <cell r="J61" t="str">
            <v>63.50</v>
          </cell>
        </row>
        <row r="62">
          <cell r="C62" t="str">
            <v>202380101310</v>
          </cell>
          <cell r="D62" t="str">
            <v>三穗县</v>
          </cell>
          <cell r="E62" t="str">
            <v>县乡事业单位管理岗位</v>
          </cell>
          <cell r="F62" t="str">
            <v>1008</v>
          </cell>
          <cell r="G62" t="str">
            <v>013</v>
          </cell>
          <cell r="H62" t="str">
            <v>10</v>
          </cell>
          <cell r="I62" t="str">
            <v>公共基础知识</v>
          </cell>
          <cell r="J62" t="str">
            <v>73.72</v>
          </cell>
        </row>
        <row r="63">
          <cell r="C63" t="str">
            <v>202380101421</v>
          </cell>
          <cell r="D63" t="str">
            <v>三穗县</v>
          </cell>
          <cell r="E63" t="str">
            <v>县乡事业单位管理岗位</v>
          </cell>
          <cell r="F63" t="str">
            <v>1008</v>
          </cell>
          <cell r="G63" t="str">
            <v>014</v>
          </cell>
          <cell r="H63" t="str">
            <v>21</v>
          </cell>
          <cell r="I63" t="str">
            <v>公共基础知识</v>
          </cell>
          <cell r="J63" t="str">
            <v>59.92</v>
          </cell>
        </row>
        <row r="64">
          <cell r="C64" t="str">
            <v>202380101105</v>
          </cell>
          <cell r="D64" t="str">
            <v>三穗县</v>
          </cell>
          <cell r="E64" t="str">
            <v>县乡事业单位管理岗位</v>
          </cell>
          <cell r="F64" t="str">
            <v>1008</v>
          </cell>
          <cell r="G64" t="str">
            <v>011</v>
          </cell>
          <cell r="H64" t="str">
            <v>05</v>
          </cell>
          <cell r="I64" t="str">
            <v>公共基础知识</v>
          </cell>
          <cell r="J64" t="str">
            <v>54.32</v>
          </cell>
        </row>
        <row r="65">
          <cell r="C65" t="str">
            <v>202380100726</v>
          </cell>
          <cell r="D65" t="str">
            <v>天柱县</v>
          </cell>
          <cell r="E65" t="str">
            <v>县乡事业单位管理岗位</v>
          </cell>
          <cell r="F65" t="str">
            <v>1009</v>
          </cell>
          <cell r="G65" t="str">
            <v>007</v>
          </cell>
          <cell r="H65" t="str">
            <v>26</v>
          </cell>
          <cell r="I65" t="str">
            <v>公共基础知识</v>
          </cell>
          <cell r="J65" t="str">
            <v>60.96</v>
          </cell>
        </row>
        <row r="66">
          <cell r="C66" t="str">
            <v>202380100408</v>
          </cell>
          <cell r="D66" t="str">
            <v>天柱县</v>
          </cell>
          <cell r="E66" t="str">
            <v>县乡事业单位管理岗位</v>
          </cell>
          <cell r="F66" t="str">
            <v>1009</v>
          </cell>
          <cell r="G66" t="str">
            <v>004</v>
          </cell>
          <cell r="H66" t="str">
            <v>08</v>
          </cell>
          <cell r="I66" t="str">
            <v>公共基础知识</v>
          </cell>
          <cell r="J66" t="str">
            <v>59.90</v>
          </cell>
        </row>
        <row r="67">
          <cell r="C67" t="str">
            <v>202380100724</v>
          </cell>
          <cell r="D67" t="str">
            <v>天柱县</v>
          </cell>
          <cell r="E67" t="str">
            <v>县乡事业单位管理岗位</v>
          </cell>
          <cell r="F67" t="str">
            <v>1009</v>
          </cell>
          <cell r="G67" t="str">
            <v>007</v>
          </cell>
          <cell r="H67" t="str">
            <v>24</v>
          </cell>
          <cell r="I67" t="str">
            <v>公共基础知识</v>
          </cell>
          <cell r="J67" t="str">
            <v>41.50</v>
          </cell>
        </row>
        <row r="68">
          <cell r="C68" t="str">
            <v>202380100516</v>
          </cell>
          <cell r="D68" t="str">
            <v>天柱县</v>
          </cell>
          <cell r="E68" t="str">
            <v>县乡事业单位管理岗位</v>
          </cell>
          <cell r="F68" t="str">
            <v>1009</v>
          </cell>
          <cell r="G68" t="str">
            <v>005</v>
          </cell>
          <cell r="H68" t="str">
            <v>16</v>
          </cell>
          <cell r="I68" t="str">
            <v>公共基础知识</v>
          </cell>
          <cell r="J68" t="str">
            <v>40.74</v>
          </cell>
        </row>
        <row r="69">
          <cell r="C69" t="str">
            <v>202380101210</v>
          </cell>
          <cell r="D69" t="str">
            <v>天柱县</v>
          </cell>
          <cell r="E69" t="str">
            <v>县乡事业单位管理岗位</v>
          </cell>
          <cell r="F69" t="str">
            <v>1009</v>
          </cell>
          <cell r="G69" t="str">
            <v>012</v>
          </cell>
          <cell r="H69" t="str">
            <v>10</v>
          </cell>
          <cell r="I69" t="str">
            <v>公共基础知识</v>
          </cell>
          <cell r="J69" t="str">
            <v>39.94</v>
          </cell>
        </row>
        <row r="70">
          <cell r="C70" t="str">
            <v>202380100113</v>
          </cell>
          <cell r="D70" t="str">
            <v>天柱县</v>
          </cell>
          <cell r="E70" t="str">
            <v>县乡事业单位管理岗位</v>
          </cell>
          <cell r="F70" t="str">
            <v>1009</v>
          </cell>
          <cell r="G70" t="str">
            <v>001</v>
          </cell>
          <cell r="H70" t="str">
            <v>13</v>
          </cell>
          <cell r="I70" t="str">
            <v>公共基础知识</v>
          </cell>
          <cell r="J70" t="str">
            <v>39.88</v>
          </cell>
        </row>
        <row r="71">
          <cell r="C71" t="str">
            <v>202380100228</v>
          </cell>
          <cell r="D71" t="str">
            <v>锦屏县</v>
          </cell>
          <cell r="E71" t="str">
            <v>县乡事业单位管理岗位</v>
          </cell>
          <cell r="F71" t="str">
            <v>1010</v>
          </cell>
          <cell r="G71" t="str">
            <v>002</v>
          </cell>
          <cell r="H71" t="str">
            <v>28</v>
          </cell>
          <cell r="I71" t="str">
            <v>公共基础知识</v>
          </cell>
          <cell r="J71" t="str">
            <v>61.02</v>
          </cell>
        </row>
        <row r="72">
          <cell r="C72" t="str">
            <v>202380100520</v>
          </cell>
          <cell r="D72" t="str">
            <v>锦屏县</v>
          </cell>
          <cell r="E72" t="str">
            <v>县乡事业单位管理岗位</v>
          </cell>
          <cell r="F72" t="str">
            <v>1010</v>
          </cell>
          <cell r="G72" t="str">
            <v>005</v>
          </cell>
          <cell r="H72" t="str">
            <v>20</v>
          </cell>
          <cell r="I72" t="str">
            <v>公共基础知识</v>
          </cell>
          <cell r="J72" t="str">
            <v>58.68</v>
          </cell>
        </row>
        <row r="73">
          <cell r="C73" t="str">
            <v>202380101022</v>
          </cell>
          <cell r="D73" t="str">
            <v>锦屏县</v>
          </cell>
          <cell r="E73" t="str">
            <v>县乡事业单位管理岗位</v>
          </cell>
          <cell r="F73" t="str">
            <v>1010</v>
          </cell>
          <cell r="G73" t="str">
            <v>010</v>
          </cell>
          <cell r="H73" t="str">
            <v>22</v>
          </cell>
          <cell r="I73" t="str">
            <v>公共基础知识</v>
          </cell>
          <cell r="J73" t="str">
            <v>58.19</v>
          </cell>
        </row>
        <row r="74">
          <cell r="C74" t="str">
            <v>202380100811</v>
          </cell>
          <cell r="D74" t="str">
            <v>锦屏县</v>
          </cell>
          <cell r="E74" t="str">
            <v>县乡事业单位管理岗位</v>
          </cell>
          <cell r="F74" t="str">
            <v>1010</v>
          </cell>
          <cell r="G74" t="str">
            <v>008</v>
          </cell>
          <cell r="H74" t="str">
            <v>11</v>
          </cell>
          <cell r="I74" t="str">
            <v>公共基础知识</v>
          </cell>
          <cell r="J74" t="str">
            <v>57.74</v>
          </cell>
        </row>
        <row r="75">
          <cell r="C75" t="str">
            <v>202380101118</v>
          </cell>
          <cell r="D75" t="str">
            <v>锦屏县</v>
          </cell>
          <cell r="E75" t="str">
            <v>县乡事业单位管理岗位</v>
          </cell>
          <cell r="F75" t="str">
            <v>1010</v>
          </cell>
          <cell r="G75" t="str">
            <v>011</v>
          </cell>
          <cell r="H75" t="str">
            <v>18</v>
          </cell>
          <cell r="I75" t="str">
            <v>公共基础知识</v>
          </cell>
          <cell r="J75" t="str">
            <v>56.80</v>
          </cell>
        </row>
        <row r="76">
          <cell r="C76" t="str">
            <v>202380100628</v>
          </cell>
          <cell r="D76" t="str">
            <v>锦屏县</v>
          </cell>
          <cell r="E76" t="str">
            <v>县乡事业单位管理岗位</v>
          </cell>
          <cell r="F76" t="str">
            <v>1010</v>
          </cell>
          <cell r="G76" t="str">
            <v>006</v>
          </cell>
          <cell r="H76" t="str">
            <v>28</v>
          </cell>
          <cell r="I76" t="str">
            <v>公共基础知识</v>
          </cell>
          <cell r="J76" t="str">
            <v>50.69</v>
          </cell>
        </row>
        <row r="77">
          <cell r="C77" t="str">
            <v>202380100809</v>
          </cell>
          <cell r="D77" t="str">
            <v>黎平县</v>
          </cell>
          <cell r="E77" t="str">
            <v>县乡事业单位管理岗位</v>
          </cell>
          <cell r="F77" t="str">
            <v>1011</v>
          </cell>
          <cell r="G77" t="str">
            <v>008</v>
          </cell>
          <cell r="H77" t="str">
            <v>09</v>
          </cell>
          <cell r="I77" t="str">
            <v>公共基础知识</v>
          </cell>
          <cell r="J77" t="str">
            <v>64.21</v>
          </cell>
        </row>
        <row r="78">
          <cell r="C78" t="str">
            <v>202380100429</v>
          </cell>
          <cell r="D78" t="str">
            <v>黎平县</v>
          </cell>
          <cell r="E78" t="str">
            <v>县乡事业单位管理岗位</v>
          </cell>
          <cell r="F78" t="str">
            <v>1011</v>
          </cell>
          <cell r="G78" t="str">
            <v>004</v>
          </cell>
          <cell r="H78" t="str">
            <v>29</v>
          </cell>
          <cell r="I78" t="str">
            <v>公共基础知识</v>
          </cell>
          <cell r="J78" t="str">
            <v>58.87</v>
          </cell>
        </row>
        <row r="79">
          <cell r="C79" t="str">
            <v>202380101108</v>
          </cell>
          <cell r="D79" t="str">
            <v>黎平县</v>
          </cell>
          <cell r="E79" t="str">
            <v>县乡事业单位管理岗位</v>
          </cell>
          <cell r="F79" t="str">
            <v>1011</v>
          </cell>
          <cell r="G79" t="str">
            <v>011</v>
          </cell>
          <cell r="H79" t="str">
            <v>08</v>
          </cell>
          <cell r="I79" t="str">
            <v>公共基础知识</v>
          </cell>
          <cell r="J79" t="str">
            <v>58.75</v>
          </cell>
        </row>
        <row r="80">
          <cell r="C80" t="str">
            <v>202380100126</v>
          </cell>
          <cell r="D80" t="str">
            <v>黎平县</v>
          </cell>
          <cell r="E80" t="str">
            <v>县乡事业单位管理岗位</v>
          </cell>
          <cell r="F80" t="str">
            <v>1011</v>
          </cell>
          <cell r="G80" t="str">
            <v>001</v>
          </cell>
          <cell r="H80" t="str">
            <v>26</v>
          </cell>
          <cell r="I80" t="str">
            <v>公共基础知识</v>
          </cell>
          <cell r="J80" t="str">
            <v>58.26</v>
          </cell>
        </row>
        <row r="81">
          <cell r="C81" t="str">
            <v>202380100411</v>
          </cell>
          <cell r="D81" t="str">
            <v>黎平县</v>
          </cell>
          <cell r="E81" t="str">
            <v>县乡事业单位管理岗位</v>
          </cell>
          <cell r="F81" t="str">
            <v>1011</v>
          </cell>
          <cell r="G81" t="str">
            <v>004</v>
          </cell>
          <cell r="H81" t="str">
            <v>11</v>
          </cell>
          <cell r="I81" t="str">
            <v>公共基础知识</v>
          </cell>
          <cell r="J81" t="str">
            <v>56.91</v>
          </cell>
        </row>
        <row r="82">
          <cell r="C82" t="str">
            <v>202380101319</v>
          </cell>
          <cell r="D82" t="str">
            <v>黎平县</v>
          </cell>
          <cell r="E82" t="str">
            <v>县乡事业单位管理岗位</v>
          </cell>
          <cell r="F82" t="str">
            <v>1011</v>
          </cell>
          <cell r="G82" t="str">
            <v>013</v>
          </cell>
          <cell r="H82" t="str">
            <v>19</v>
          </cell>
          <cell r="I82" t="str">
            <v>公共基础知识</v>
          </cell>
          <cell r="J82" t="str">
            <v>56.25</v>
          </cell>
        </row>
        <row r="83">
          <cell r="C83" t="str">
            <v>202380101106</v>
          </cell>
          <cell r="D83" t="str">
            <v>黎平县</v>
          </cell>
          <cell r="E83" t="str">
            <v>县乡事业单位管理岗位</v>
          </cell>
          <cell r="F83" t="str">
            <v>1011</v>
          </cell>
          <cell r="G83" t="str">
            <v>011</v>
          </cell>
          <cell r="H83" t="str">
            <v>06</v>
          </cell>
          <cell r="I83" t="str">
            <v>公共基础知识</v>
          </cell>
          <cell r="J83" t="str">
            <v>56.12</v>
          </cell>
        </row>
        <row r="84">
          <cell r="C84" t="str">
            <v>202380100305</v>
          </cell>
          <cell r="D84" t="str">
            <v>黎平县</v>
          </cell>
          <cell r="E84" t="str">
            <v>县乡事业单位管理岗位</v>
          </cell>
          <cell r="F84" t="str">
            <v>1011</v>
          </cell>
          <cell r="G84" t="str">
            <v>003</v>
          </cell>
          <cell r="H84" t="str">
            <v>05</v>
          </cell>
          <cell r="I84" t="str">
            <v>公共基础知识</v>
          </cell>
          <cell r="J84" t="str">
            <v>55.84</v>
          </cell>
        </row>
        <row r="85">
          <cell r="C85" t="str">
            <v>202380100310</v>
          </cell>
          <cell r="D85" t="str">
            <v>黎平县</v>
          </cell>
          <cell r="E85" t="str">
            <v>县乡事业单位管理岗位</v>
          </cell>
          <cell r="F85" t="str">
            <v>1011</v>
          </cell>
          <cell r="G85" t="str">
            <v>003</v>
          </cell>
          <cell r="H85" t="str">
            <v>10</v>
          </cell>
          <cell r="I85" t="str">
            <v>公共基础知识</v>
          </cell>
          <cell r="J85" t="str">
            <v>55.66</v>
          </cell>
        </row>
        <row r="86">
          <cell r="C86" t="str">
            <v>202380100116</v>
          </cell>
          <cell r="D86" t="str">
            <v>黎平县</v>
          </cell>
          <cell r="E86" t="str">
            <v>县乡事业单位管理岗位</v>
          </cell>
          <cell r="F86" t="str">
            <v>1011</v>
          </cell>
          <cell r="G86" t="str">
            <v>001</v>
          </cell>
          <cell r="H86" t="str">
            <v>16</v>
          </cell>
          <cell r="I86" t="str">
            <v>公共基础知识</v>
          </cell>
          <cell r="J86" t="str">
            <v>55.29</v>
          </cell>
        </row>
        <row r="87">
          <cell r="C87" t="str">
            <v>202380100330</v>
          </cell>
          <cell r="D87" t="str">
            <v>黎平县</v>
          </cell>
          <cell r="E87" t="str">
            <v>县乡事业单位管理岗位</v>
          </cell>
          <cell r="F87" t="str">
            <v>1011</v>
          </cell>
          <cell r="G87" t="str">
            <v>003</v>
          </cell>
          <cell r="H87" t="str">
            <v>30</v>
          </cell>
          <cell r="I87" t="str">
            <v>公共基础知识</v>
          </cell>
          <cell r="J87" t="str">
            <v>55.16</v>
          </cell>
        </row>
        <row r="88">
          <cell r="C88" t="str">
            <v>202380101002</v>
          </cell>
          <cell r="D88" t="str">
            <v>黎平县</v>
          </cell>
          <cell r="E88" t="str">
            <v>县乡事业单位管理岗位</v>
          </cell>
          <cell r="F88" t="str">
            <v>1011</v>
          </cell>
          <cell r="G88" t="str">
            <v>010</v>
          </cell>
          <cell r="H88" t="str">
            <v>02</v>
          </cell>
          <cell r="I88" t="str">
            <v>公共基础知识</v>
          </cell>
          <cell r="J88" t="str">
            <v>54.96</v>
          </cell>
        </row>
        <row r="89">
          <cell r="C89" t="str">
            <v>202380100623</v>
          </cell>
          <cell r="D89" t="str">
            <v>黎平县</v>
          </cell>
          <cell r="E89" t="str">
            <v>县乡事业单位管理岗位</v>
          </cell>
          <cell r="F89" t="str">
            <v>1011</v>
          </cell>
          <cell r="G89" t="str">
            <v>006</v>
          </cell>
          <cell r="H89" t="str">
            <v>23</v>
          </cell>
          <cell r="I89" t="str">
            <v>公共基础知识</v>
          </cell>
          <cell r="J89" t="str">
            <v>53.94</v>
          </cell>
        </row>
        <row r="90">
          <cell r="C90" t="str">
            <v>202380101219</v>
          </cell>
          <cell r="D90" t="str">
            <v>黎平县</v>
          </cell>
          <cell r="E90" t="str">
            <v>县乡事业单位管理岗位</v>
          </cell>
          <cell r="F90" t="str">
            <v>1011</v>
          </cell>
          <cell r="G90" t="str">
            <v>012</v>
          </cell>
          <cell r="H90" t="str">
            <v>19</v>
          </cell>
          <cell r="I90" t="str">
            <v>公共基础知识</v>
          </cell>
          <cell r="J90" t="str">
            <v>52.68</v>
          </cell>
        </row>
        <row r="91">
          <cell r="C91" t="str">
            <v>202380101322</v>
          </cell>
          <cell r="D91" t="str">
            <v>黎平县</v>
          </cell>
          <cell r="E91" t="str">
            <v>县乡事业单位管理岗位</v>
          </cell>
          <cell r="F91" t="str">
            <v>1011</v>
          </cell>
          <cell r="G91" t="str">
            <v>013</v>
          </cell>
          <cell r="H91" t="str">
            <v>22</v>
          </cell>
          <cell r="I91" t="str">
            <v>公共基础知识</v>
          </cell>
          <cell r="J91" t="str">
            <v>52.60</v>
          </cell>
        </row>
        <row r="92">
          <cell r="C92" t="str">
            <v>202380101218</v>
          </cell>
          <cell r="D92" t="str">
            <v>黎平县</v>
          </cell>
          <cell r="E92" t="str">
            <v>县乡事业单位管理岗位</v>
          </cell>
          <cell r="F92" t="str">
            <v>1011</v>
          </cell>
          <cell r="G92" t="str">
            <v>012</v>
          </cell>
          <cell r="H92" t="str">
            <v>18</v>
          </cell>
          <cell r="I92" t="str">
            <v>公共基础知识</v>
          </cell>
          <cell r="J92" t="str">
            <v>50.28</v>
          </cell>
        </row>
        <row r="93">
          <cell r="C93" t="str">
            <v>202380100422</v>
          </cell>
          <cell r="D93" t="str">
            <v>黎平县</v>
          </cell>
          <cell r="E93" t="str">
            <v>县乡事业单位管理岗位</v>
          </cell>
          <cell r="F93" t="str">
            <v>1011</v>
          </cell>
          <cell r="G93" t="str">
            <v>004</v>
          </cell>
          <cell r="H93" t="str">
            <v>22</v>
          </cell>
          <cell r="I93" t="str">
            <v>公共基础知识</v>
          </cell>
          <cell r="J93" t="str">
            <v>49.67</v>
          </cell>
        </row>
        <row r="94">
          <cell r="C94" t="str">
            <v>202380101011</v>
          </cell>
          <cell r="D94" t="str">
            <v>黎平县</v>
          </cell>
          <cell r="E94" t="str">
            <v>县乡事业单位管理岗位</v>
          </cell>
          <cell r="F94" t="str">
            <v>1011</v>
          </cell>
          <cell r="G94" t="str">
            <v>010</v>
          </cell>
          <cell r="H94" t="str">
            <v>11</v>
          </cell>
          <cell r="I94" t="str">
            <v>公共基础知识</v>
          </cell>
          <cell r="J94" t="str">
            <v>49.51</v>
          </cell>
        </row>
        <row r="95">
          <cell r="C95" t="str">
            <v>202380100213</v>
          </cell>
          <cell r="D95" t="str">
            <v>从江县</v>
          </cell>
          <cell r="E95" t="str">
            <v>县乡事业单位管理岗位</v>
          </cell>
          <cell r="F95" t="str">
            <v>1012</v>
          </cell>
          <cell r="G95" t="str">
            <v>002</v>
          </cell>
          <cell r="H95" t="str">
            <v>13</v>
          </cell>
          <cell r="I95" t="str">
            <v>公共基础知识</v>
          </cell>
          <cell r="J95" t="str">
            <v>55.13</v>
          </cell>
        </row>
        <row r="96">
          <cell r="C96" t="str">
            <v>202380101103</v>
          </cell>
          <cell r="D96" t="str">
            <v>从江县</v>
          </cell>
          <cell r="E96" t="str">
            <v>县乡事业单位管理岗位</v>
          </cell>
          <cell r="F96" t="str">
            <v>1012</v>
          </cell>
          <cell r="G96" t="str">
            <v>011</v>
          </cell>
          <cell r="H96" t="str">
            <v>03</v>
          </cell>
          <cell r="I96" t="str">
            <v>公共基础知识</v>
          </cell>
          <cell r="J96" t="str">
            <v>54.57</v>
          </cell>
        </row>
        <row r="97">
          <cell r="C97" t="str">
            <v>202380100417</v>
          </cell>
          <cell r="D97" t="str">
            <v>从江县</v>
          </cell>
          <cell r="E97" t="str">
            <v>县乡事业单位管理岗位</v>
          </cell>
          <cell r="F97" t="str">
            <v>1012</v>
          </cell>
          <cell r="G97" t="str">
            <v>004</v>
          </cell>
          <cell r="H97" t="str">
            <v>17</v>
          </cell>
          <cell r="I97" t="str">
            <v>公共基础知识</v>
          </cell>
          <cell r="J97" t="str">
            <v>54.27</v>
          </cell>
        </row>
        <row r="98">
          <cell r="C98" t="str">
            <v>202380101114</v>
          </cell>
          <cell r="D98" t="str">
            <v>从江县</v>
          </cell>
          <cell r="E98" t="str">
            <v>县乡事业单位管理岗位</v>
          </cell>
          <cell r="F98" t="str">
            <v>1012</v>
          </cell>
          <cell r="G98" t="str">
            <v>011</v>
          </cell>
          <cell r="H98" t="str">
            <v>14</v>
          </cell>
          <cell r="I98" t="str">
            <v>公共基础知识</v>
          </cell>
          <cell r="J98" t="str">
            <v>51.82</v>
          </cell>
        </row>
        <row r="99">
          <cell r="C99" t="str">
            <v>202380101402</v>
          </cell>
          <cell r="D99" t="str">
            <v>从江县</v>
          </cell>
          <cell r="E99" t="str">
            <v>县乡事业单位管理岗位</v>
          </cell>
          <cell r="F99" t="str">
            <v>1012</v>
          </cell>
          <cell r="G99" t="str">
            <v>014</v>
          </cell>
          <cell r="H99" t="str">
            <v>02</v>
          </cell>
          <cell r="I99" t="str">
            <v>公共基础知识</v>
          </cell>
          <cell r="J99" t="str">
            <v>50.32</v>
          </cell>
        </row>
        <row r="100">
          <cell r="C100" t="str">
            <v>202380100302</v>
          </cell>
          <cell r="D100" t="str">
            <v>从江县</v>
          </cell>
          <cell r="E100" t="str">
            <v>县乡事业单位管理岗位</v>
          </cell>
          <cell r="F100" t="str">
            <v>1012</v>
          </cell>
          <cell r="G100" t="str">
            <v>003</v>
          </cell>
          <cell r="H100" t="str">
            <v>02</v>
          </cell>
          <cell r="I100" t="str">
            <v>公共基础知识</v>
          </cell>
          <cell r="J100" t="str">
            <v>46.56</v>
          </cell>
        </row>
        <row r="101">
          <cell r="C101" t="str">
            <v>202380100514</v>
          </cell>
          <cell r="D101" t="str">
            <v>从江县</v>
          </cell>
          <cell r="E101" t="str">
            <v>县乡事业单位管理岗位</v>
          </cell>
          <cell r="F101" t="str">
            <v>1012</v>
          </cell>
          <cell r="G101" t="str">
            <v>005</v>
          </cell>
          <cell r="H101" t="str">
            <v>14</v>
          </cell>
          <cell r="I101" t="str">
            <v>公共基础知识</v>
          </cell>
          <cell r="J101" t="str">
            <v>45.57</v>
          </cell>
        </row>
        <row r="102">
          <cell r="C102" t="str">
            <v>202380100106</v>
          </cell>
          <cell r="D102" t="str">
            <v>从江县</v>
          </cell>
          <cell r="E102" t="str">
            <v>县乡事业单位管理岗位</v>
          </cell>
          <cell r="F102" t="str">
            <v>1012</v>
          </cell>
          <cell r="G102" t="str">
            <v>001</v>
          </cell>
          <cell r="H102" t="str">
            <v>06</v>
          </cell>
          <cell r="I102" t="str">
            <v>公共基础知识</v>
          </cell>
          <cell r="J102" t="str">
            <v>35.64</v>
          </cell>
        </row>
        <row r="103">
          <cell r="C103" t="str">
            <v>202380100708</v>
          </cell>
          <cell r="D103" t="str">
            <v>榕江县</v>
          </cell>
          <cell r="E103" t="str">
            <v>县乡事业单位管理岗位</v>
          </cell>
          <cell r="F103" t="str">
            <v>1013</v>
          </cell>
          <cell r="G103" t="str">
            <v>007</v>
          </cell>
          <cell r="H103" t="str">
            <v>08</v>
          </cell>
          <cell r="I103" t="str">
            <v>公共基础知识</v>
          </cell>
          <cell r="J103" t="str">
            <v>70.54</v>
          </cell>
        </row>
        <row r="104">
          <cell r="C104" t="str">
            <v>202380100404</v>
          </cell>
          <cell r="D104" t="str">
            <v>榕江县</v>
          </cell>
          <cell r="E104" t="str">
            <v>县乡事业单位管理岗位</v>
          </cell>
          <cell r="F104" t="str">
            <v>1013</v>
          </cell>
          <cell r="G104" t="str">
            <v>004</v>
          </cell>
          <cell r="H104" t="str">
            <v>04</v>
          </cell>
          <cell r="I104" t="str">
            <v>公共基础知识</v>
          </cell>
          <cell r="J104" t="str">
            <v>70.05</v>
          </cell>
        </row>
        <row r="105">
          <cell r="C105" t="str">
            <v>202380101125</v>
          </cell>
          <cell r="D105" t="str">
            <v>榕江县</v>
          </cell>
          <cell r="E105" t="str">
            <v>县乡事业单位管理岗位</v>
          </cell>
          <cell r="F105" t="str">
            <v>1013</v>
          </cell>
          <cell r="G105" t="str">
            <v>011</v>
          </cell>
          <cell r="H105" t="str">
            <v>25</v>
          </cell>
          <cell r="I105" t="str">
            <v>公共基础知识</v>
          </cell>
          <cell r="J105" t="str">
            <v>69.52</v>
          </cell>
        </row>
        <row r="106">
          <cell r="C106" t="str">
            <v>202380100718</v>
          </cell>
          <cell r="D106" t="str">
            <v>榕江县</v>
          </cell>
          <cell r="E106" t="str">
            <v>县乡事业单位管理岗位</v>
          </cell>
          <cell r="F106" t="str">
            <v>1013</v>
          </cell>
          <cell r="G106" t="str">
            <v>007</v>
          </cell>
          <cell r="H106" t="str">
            <v>18</v>
          </cell>
          <cell r="I106" t="str">
            <v>公共基础知识</v>
          </cell>
          <cell r="J106" t="str">
            <v>64.73</v>
          </cell>
        </row>
        <row r="107">
          <cell r="C107" t="str">
            <v>202380101329</v>
          </cell>
          <cell r="D107" t="str">
            <v>榕江县</v>
          </cell>
          <cell r="E107" t="str">
            <v>县乡事业单位管理岗位</v>
          </cell>
          <cell r="F107" t="str">
            <v>1013</v>
          </cell>
          <cell r="G107" t="str">
            <v>013</v>
          </cell>
          <cell r="H107" t="str">
            <v>29</v>
          </cell>
          <cell r="I107" t="str">
            <v>公共基础知识</v>
          </cell>
          <cell r="J107" t="str">
            <v>64.56</v>
          </cell>
        </row>
        <row r="108">
          <cell r="C108" t="str">
            <v>202380100419</v>
          </cell>
          <cell r="D108" t="str">
            <v>榕江县</v>
          </cell>
          <cell r="E108" t="str">
            <v>县乡事业单位管理岗位</v>
          </cell>
          <cell r="F108" t="str">
            <v>1013</v>
          </cell>
          <cell r="G108" t="str">
            <v>004</v>
          </cell>
          <cell r="H108" t="str">
            <v>19</v>
          </cell>
          <cell r="I108" t="str">
            <v>公共基础知识</v>
          </cell>
          <cell r="J108" t="str">
            <v>64.47</v>
          </cell>
        </row>
        <row r="109">
          <cell r="C109" t="str">
            <v>202380100509</v>
          </cell>
          <cell r="D109" t="str">
            <v>榕江县</v>
          </cell>
          <cell r="E109" t="str">
            <v>县乡事业单位管理岗位</v>
          </cell>
          <cell r="F109" t="str">
            <v>1013</v>
          </cell>
          <cell r="G109" t="str">
            <v>005</v>
          </cell>
          <cell r="H109" t="str">
            <v>09</v>
          </cell>
          <cell r="I109" t="str">
            <v>公共基础知识</v>
          </cell>
          <cell r="J109" t="str">
            <v>64.24</v>
          </cell>
        </row>
        <row r="110">
          <cell r="C110" t="str">
            <v>202380100815</v>
          </cell>
          <cell r="D110" t="str">
            <v>榕江县</v>
          </cell>
          <cell r="E110" t="str">
            <v>县乡事业单位管理岗位</v>
          </cell>
          <cell r="F110" t="str">
            <v>1013</v>
          </cell>
          <cell r="G110" t="str">
            <v>008</v>
          </cell>
          <cell r="H110" t="str">
            <v>15</v>
          </cell>
          <cell r="I110" t="str">
            <v>公共基础知识</v>
          </cell>
          <cell r="J110" t="str">
            <v>63.18</v>
          </cell>
        </row>
        <row r="111">
          <cell r="C111" t="str">
            <v>202380100827</v>
          </cell>
          <cell r="D111" t="str">
            <v>榕江县</v>
          </cell>
          <cell r="E111" t="str">
            <v>县乡事业单位管理岗位</v>
          </cell>
          <cell r="F111" t="str">
            <v>1013</v>
          </cell>
          <cell r="G111" t="str">
            <v>008</v>
          </cell>
          <cell r="H111" t="str">
            <v>27</v>
          </cell>
          <cell r="I111" t="str">
            <v>公共基础知识</v>
          </cell>
          <cell r="J111" t="str">
            <v>60.35</v>
          </cell>
        </row>
        <row r="112">
          <cell r="C112" t="str">
            <v>202380100918</v>
          </cell>
          <cell r="D112" t="str">
            <v>榕江县</v>
          </cell>
          <cell r="E112" t="str">
            <v>县乡事业单位管理岗位</v>
          </cell>
          <cell r="F112" t="str">
            <v>1013</v>
          </cell>
          <cell r="G112" t="str">
            <v>009</v>
          </cell>
          <cell r="H112" t="str">
            <v>18</v>
          </cell>
          <cell r="I112" t="str">
            <v>公共基础知识</v>
          </cell>
          <cell r="J112" t="str">
            <v>59.88</v>
          </cell>
        </row>
        <row r="113">
          <cell r="C113" t="str">
            <v>202380100225</v>
          </cell>
          <cell r="D113" t="str">
            <v>榕江县</v>
          </cell>
          <cell r="E113" t="str">
            <v>县乡事业单位管理岗位</v>
          </cell>
          <cell r="F113" t="str">
            <v>1013</v>
          </cell>
          <cell r="G113" t="str">
            <v>002</v>
          </cell>
          <cell r="H113" t="str">
            <v>25</v>
          </cell>
          <cell r="I113" t="str">
            <v>公共基础知识</v>
          </cell>
          <cell r="J113" t="str">
            <v>58.33</v>
          </cell>
        </row>
        <row r="114">
          <cell r="C114" t="str">
            <v>202380100229</v>
          </cell>
          <cell r="D114" t="str">
            <v>榕江县</v>
          </cell>
          <cell r="E114" t="str">
            <v>县乡事业单位管理岗位</v>
          </cell>
          <cell r="F114" t="str">
            <v>1013</v>
          </cell>
          <cell r="G114" t="str">
            <v>002</v>
          </cell>
          <cell r="H114" t="str">
            <v>29</v>
          </cell>
          <cell r="I114" t="str">
            <v>公共基础知识</v>
          </cell>
          <cell r="J114" t="str">
            <v>56.65</v>
          </cell>
        </row>
        <row r="115">
          <cell r="C115" t="str">
            <v>202380101312</v>
          </cell>
          <cell r="D115" t="str">
            <v>榕江县</v>
          </cell>
          <cell r="E115" t="str">
            <v>县乡事业单位管理岗位</v>
          </cell>
          <cell r="F115" t="str">
            <v>1013</v>
          </cell>
          <cell r="G115" t="str">
            <v>013</v>
          </cell>
          <cell r="H115" t="str">
            <v>12</v>
          </cell>
          <cell r="I115" t="str">
            <v>公共基础知识</v>
          </cell>
          <cell r="J115" t="str">
            <v>56.60</v>
          </cell>
        </row>
        <row r="116">
          <cell r="C116" t="str">
            <v>202380100615</v>
          </cell>
          <cell r="D116" t="str">
            <v>榕江县</v>
          </cell>
          <cell r="E116" t="str">
            <v>县乡事业单位管理岗位</v>
          </cell>
          <cell r="F116" t="str">
            <v>1013</v>
          </cell>
          <cell r="G116" t="str">
            <v>006</v>
          </cell>
          <cell r="H116" t="str">
            <v>15</v>
          </cell>
          <cell r="I116" t="str">
            <v>公共基础知识</v>
          </cell>
          <cell r="J116" t="str">
            <v>56.25</v>
          </cell>
        </row>
        <row r="117">
          <cell r="C117" t="str">
            <v>202380101423</v>
          </cell>
          <cell r="D117" t="str">
            <v>榕江县</v>
          </cell>
          <cell r="E117" t="str">
            <v>县乡事业单位管理岗位</v>
          </cell>
          <cell r="F117" t="str">
            <v>1013</v>
          </cell>
          <cell r="G117" t="str">
            <v>014</v>
          </cell>
          <cell r="H117" t="str">
            <v>23</v>
          </cell>
          <cell r="I117" t="str">
            <v>公共基础知识</v>
          </cell>
          <cell r="J117" t="str">
            <v>55.37</v>
          </cell>
        </row>
        <row r="118">
          <cell r="C118" t="str">
            <v>202380101209</v>
          </cell>
          <cell r="D118" t="str">
            <v>榕江县</v>
          </cell>
          <cell r="E118" t="str">
            <v>县乡事业单位管理岗位</v>
          </cell>
          <cell r="F118" t="str">
            <v>1013</v>
          </cell>
          <cell r="G118" t="str">
            <v>012</v>
          </cell>
          <cell r="H118" t="str">
            <v>09</v>
          </cell>
          <cell r="I118" t="str">
            <v>公共基础知识</v>
          </cell>
          <cell r="J118" t="str">
            <v>55.02</v>
          </cell>
        </row>
        <row r="119">
          <cell r="C119" t="str">
            <v>202380100902</v>
          </cell>
          <cell r="D119" t="str">
            <v>榕江县</v>
          </cell>
          <cell r="E119" t="str">
            <v>县乡事业单位管理岗位</v>
          </cell>
          <cell r="F119" t="str">
            <v>1013</v>
          </cell>
          <cell r="G119" t="str">
            <v>009</v>
          </cell>
          <cell r="H119" t="str">
            <v>02</v>
          </cell>
          <cell r="I119" t="str">
            <v>公共基础知识</v>
          </cell>
          <cell r="J119" t="str">
            <v>53.62</v>
          </cell>
        </row>
        <row r="120">
          <cell r="C120" t="str">
            <v>202380101224</v>
          </cell>
          <cell r="D120" t="str">
            <v>榕江县</v>
          </cell>
          <cell r="E120" t="str">
            <v>县乡事业单位管理岗位</v>
          </cell>
          <cell r="F120" t="str">
            <v>1013</v>
          </cell>
          <cell r="G120" t="str">
            <v>012</v>
          </cell>
          <cell r="H120" t="str">
            <v>24</v>
          </cell>
          <cell r="I120" t="str">
            <v>公共基础知识</v>
          </cell>
          <cell r="J120" t="str">
            <v>53.60</v>
          </cell>
        </row>
        <row r="121">
          <cell r="C121" t="str">
            <v>202380100115</v>
          </cell>
          <cell r="D121" t="str">
            <v>榕江县</v>
          </cell>
          <cell r="E121" t="str">
            <v>县乡事业单位管理岗位</v>
          </cell>
          <cell r="F121" t="str">
            <v>1013</v>
          </cell>
          <cell r="G121" t="str">
            <v>001</v>
          </cell>
          <cell r="H121" t="str">
            <v>15</v>
          </cell>
          <cell r="I121" t="str">
            <v>公共基础知识</v>
          </cell>
          <cell r="J121" t="str">
            <v>53.42</v>
          </cell>
        </row>
        <row r="122">
          <cell r="C122" t="str">
            <v>202380100308</v>
          </cell>
          <cell r="D122" t="str">
            <v>榕江县</v>
          </cell>
          <cell r="E122" t="str">
            <v>县乡事业单位管理岗位</v>
          </cell>
          <cell r="F122" t="str">
            <v>1013</v>
          </cell>
          <cell r="G122" t="str">
            <v>003</v>
          </cell>
          <cell r="H122" t="str">
            <v>08</v>
          </cell>
          <cell r="I122" t="str">
            <v>公共基础知识</v>
          </cell>
          <cell r="J122" t="str">
            <v>52.09</v>
          </cell>
        </row>
        <row r="123">
          <cell r="C123" t="str">
            <v>202380100624</v>
          </cell>
          <cell r="D123" t="str">
            <v>榕江县</v>
          </cell>
          <cell r="E123" t="str">
            <v>县乡事业单位管理岗位</v>
          </cell>
          <cell r="F123" t="str">
            <v>1013</v>
          </cell>
          <cell r="G123" t="str">
            <v>006</v>
          </cell>
          <cell r="H123" t="str">
            <v>24</v>
          </cell>
          <cell r="I123" t="str">
            <v>公共基础知识</v>
          </cell>
          <cell r="J123" t="str">
            <v>51.60</v>
          </cell>
        </row>
        <row r="124">
          <cell r="C124" t="str">
            <v>202380100601</v>
          </cell>
          <cell r="D124" t="str">
            <v>榕江县</v>
          </cell>
          <cell r="E124" t="str">
            <v>县乡事业单位管理岗位</v>
          </cell>
          <cell r="F124" t="str">
            <v>1013</v>
          </cell>
          <cell r="G124" t="str">
            <v>006</v>
          </cell>
          <cell r="H124" t="str">
            <v>01</v>
          </cell>
          <cell r="I124" t="str">
            <v>公共基础知识</v>
          </cell>
          <cell r="J124" t="str">
            <v>51.58</v>
          </cell>
        </row>
        <row r="125">
          <cell r="C125" t="str">
            <v>202380100226</v>
          </cell>
          <cell r="D125" t="str">
            <v>榕江县</v>
          </cell>
          <cell r="E125" t="str">
            <v>县乡事业单位管理岗位</v>
          </cell>
          <cell r="F125" t="str">
            <v>1013</v>
          </cell>
          <cell r="G125" t="str">
            <v>002</v>
          </cell>
          <cell r="H125" t="str">
            <v>26</v>
          </cell>
          <cell r="I125" t="str">
            <v>公共基础知识</v>
          </cell>
          <cell r="J125" t="str">
            <v>51.16</v>
          </cell>
        </row>
        <row r="126">
          <cell r="C126" t="str">
            <v>202380101217</v>
          </cell>
          <cell r="D126" t="str">
            <v>榕江县</v>
          </cell>
          <cell r="E126" t="str">
            <v>县乡事业单位管理岗位</v>
          </cell>
          <cell r="F126" t="str">
            <v>1013</v>
          </cell>
          <cell r="G126" t="str">
            <v>012</v>
          </cell>
          <cell r="H126" t="str">
            <v>17</v>
          </cell>
          <cell r="I126" t="str">
            <v>公共基础知识</v>
          </cell>
          <cell r="J126" t="str">
            <v>50.86</v>
          </cell>
        </row>
        <row r="127">
          <cell r="C127" t="str">
            <v>202380100523</v>
          </cell>
          <cell r="D127" t="str">
            <v>雷山县</v>
          </cell>
          <cell r="E127" t="str">
            <v>县乡事业单位管理岗位</v>
          </cell>
          <cell r="F127" t="str">
            <v>1014</v>
          </cell>
          <cell r="G127" t="str">
            <v>005</v>
          </cell>
          <cell r="H127" t="str">
            <v>23</v>
          </cell>
          <cell r="I127" t="str">
            <v>公共基础知识</v>
          </cell>
          <cell r="J127" t="str">
            <v>63.67</v>
          </cell>
        </row>
        <row r="128">
          <cell r="C128" t="str">
            <v>202380101222</v>
          </cell>
          <cell r="D128" t="str">
            <v>雷山县</v>
          </cell>
          <cell r="E128" t="str">
            <v>县乡事业单位管理岗位</v>
          </cell>
          <cell r="F128" t="str">
            <v>1014</v>
          </cell>
          <cell r="G128" t="str">
            <v>012</v>
          </cell>
          <cell r="H128" t="str">
            <v>22</v>
          </cell>
          <cell r="I128" t="str">
            <v>公共基础知识</v>
          </cell>
          <cell r="J128" t="str">
            <v>60.94</v>
          </cell>
        </row>
        <row r="129">
          <cell r="C129" t="str">
            <v>202380100921</v>
          </cell>
          <cell r="D129" t="str">
            <v>雷山县</v>
          </cell>
          <cell r="E129" t="str">
            <v>县乡事业单位管理岗位</v>
          </cell>
          <cell r="F129" t="str">
            <v>1014</v>
          </cell>
          <cell r="G129" t="str">
            <v>009</v>
          </cell>
          <cell r="H129" t="str">
            <v>21</v>
          </cell>
          <cell r="I129" t="str">
            <v>公共基础知识</v>
          </cell>
          <cell r="J129" t="str">
            <v>53.95</v>
          </cell>
        </row>
        <row r="130">
          <cell r="C130" t="str">
            <v>202380100922</v>
          </cell>
          <cell r="D130" t="str">
            <v>雷山县</v>
          </cell>
          <cell r="E130" t="str">
            <v>县乡事业单位管理岗位</v>
          </cell>
          <cell r="F130" t="str">
            <v>1014</v>
          </cell>
          <cell r="G130" t="str">
            <v>009</v>
          </cell>
          <cell r="H130" t="str">
            <v>22</v>
          </cell>
          <cell r="I130" t="str">
            <v>公共基础知识</v>
          </cell>
          <cell r="J130" t="str">
            <v>49.89</v>
          </cell>
        </row>
        <row r="131">
          <cell r="C131" t="str">
            <v>202380100329</v>
          </cell>
          <cell r="D131" t="str">
            <v>雷山县</v>
          </cell>
          <cell r="E131" t="str">
            <v>县乡事业单位管理岗位</v>
          </cell>
          <cell r="F131" t="str">
            <v>1014</v>
          </cell>
          <cell r="G131" t="str">
            <v>003</v>
          </cell>
          <cell r="H131" t="str">
            <v>29</v>
          </cell>
          <cell r="I131" t="str">
            <v>公共基础知识</v>
          </cell>
          <cell r="J131" t="str">
            <v>49.69</v>
          </cell>
        </row>
        <row r="132">
          <cell r="C132" t="str">
            <v>202380100222</v>
          </cell>
          <cell r="D132" t="str">
            <v>雷山县</v>
          </cell>
          <cell r="E132" t="str">
            <v>县乡事业单位管理岗位</v>
          </cell>
          <cell r="F132" t="str">
            <v>1014</v>
          </cell>
          <cell r="G132" t="str">
            <v>002</v>
          </cell>
          <cell r="H132" t="str">
            <v>22</v>
          </cell>
          <cell r="I132" t="str">
            <v>公共基础知识</v>
          </cell>
          <cell r="J132" t="str">
            <v>47.74</v>
          </cell>
        </row>
        <row r="133">
          <cell r="C133" t="str">
            <v>202380100428</v>
          </cell>
          <cell r="D133" t="str">
            <v>台江县</v>
          </cell>
          <cell r="E133" t="str">
            <v>县乡事业单位管理岗位</v>
          </cell>
          <cell r="F133" t="str">
            <v>1015</v>
          </cell>
          <cell r="G133" t="str">
            <v>004</v>
          </cell>
          <cell r="H133" t="str">
            <v>28</v>
          </cell>
          <cell r="I133" t="str">
            <v>公共基础知识</v>
          </cell>
          <cell r="J133" t="str">
            <v>61.40</v>
          </cell>
        </row>
        <row r="134">
          <cell r="C134" t="str">
            <v>202380100423</v>
          </cell>
          <cell r="D134" t="str">
            <v>台江县</v>
          </cell>
          <cell r="E134" t="str">
            <v>县乡事业单位管理岗位</v>
          </cell>
          <cell r="F134" t="str">
            <v>1015</v>
          </cell>
          <cell r="G134" t="str">
            <v>004</v>
          </cell>
          <cell r="H134" t="str">
            <v>23</v>
          </cell>
          <cell r="I134" t="str">
            <v>公共基础知识</v>
          </cell>
          <cell r="J134" t="str">
            <v>56.36</v>
          </cell>
        </row>
        <row r="135">
          <cell r="C135" t="str">
            <v>202380101115</v>
          </cell>
          <cell r="D135" t="str">
            <v>台江县</v>
          </cell>
          <cell r="E135" t="str">
            <v>县乡事业单位管理岗位</v>
          </cell>
          <cell r="F135" t="str">
            <v>1015</v>
          </cell>
          <cell r="G135" t="str">
            <v>011</v>
          </cell>
          <cell r="H135" t="str">
            <v>15</v>
          </cell>
          <cell r="I135" t="str">
            <v>公共基础知识</v>
          </cell>
          <cell r="J135" t="str">
            <v>55.94</v>
          </cell>
        </row>
        <row r="136">
          <cell r="C136" t="str">
            <v>202380100810</v>
          </cell>
          <cell r="D136" t="str">
            <v>台江县</v>
          </cell>
          <cell r="E136" t="str">
            <v>县乡事业单位管理岗位</v>
          </cell>
          <cell r="F136" t="str">
            <v>1015</v>
          </cell>
          <cell r="G136" t="str">
            <v>008</v>
          </cell>
          <cell r="H136" t="str">
            <v>10</v>
          </cell>
          <cell r="I136" t="str">
            <v>公共基础知识</v>
          </cell>
          <cell r="J136" t="str">
            <v>54.93</v>
          </cell>
        </row>
        <row r="137">
          <cell r="C137" t="str">
            <v>202380100315</v>
          </cell>
          <cell r="D137" t="str">
            <v>台江县</v>
          </cell>
          <cell r="E137" t="str">
            <v>县乡事业单位管理岗位</v>
          </cell>
          <cell r="F137" t="str">
            <v>1015</v>
          </cell>
          <cell r="G137" t="str">
            <v>003</v>
          </cell>
          <cell r="H137" t="str">
            <v>15</v>
          </cell>
          <cell r="I137" t="str">
            <v>公共基础知识</v>
          </cell>
          <cell r="J137" t="str">
            <v>53.75</v>
          </cell>
        </row>
        <row r="138">
          <cell r="C138" t="str">
            <v>202380101321</v>
          </cell>
          <cell r="D138" t="str">
            <v>台江县</v>
          </cell>
          <cell r="E138" t="str">
            <v>县乡事业单位管理岗位</v>
          </cell>
          <cell r="F138" t="str">
            <v>1015</v>
          </cell>
          <cell r="G138" t="str">
            <v>013</v>
          </cell>
          <cell r="H138" t="str">
            <v>21</v>
          </cell>
          <cell r="I138" t="str">
            <v>公共基础知识</v>
          </cell>
          <cell r="J138" t="str">
            <v>52.86</v>
          </cell>
        </row>
        <row r="139">
          <cell r="C139" t="str">
            <v>202380100923</v>
          </cell>
          <cell r="D139" t="str">
            <v>剑河县</v>
          </cell>
          <cell r="E139" t="str">
            <v>县乡事业单位管理岗位</v>
          </cell>
          <cell r="F139" t="str">
            <v>1016</v>
          </cell>
          <cell r="G139" t="str">
            <v>009</v>
          </cell>
          <cell r="H139" t="str">
            <v>23</v>
          </cell>
          <cell r="I139" t="str">
            <v>公共基础知识</v>
          </cell>
          <cell r="J139" t="str">
            <v>63.38</v>
          </cell>
        </row>
        <row r="140">
          <cell r="C140" t="str">
            <v>202380101308</v>
          </cell>
          <cell r="D140" t="str">
            <v>剑河县</v>
          </cell>
          <cell r="E140" t="str">
            <v>县乡事业单位管理岗位</v>
          </cell>
          <cell r="F140" t="str">
            <v>1016</v>
          </cell>
          <cell r="G140" t="str">
            <v>013</v>
          </cell>
          <cell r="H140" t="str">
            <v>08</v>
          </cell>
          <cell r="I140" t="str">
            <v>公共基础知识</v>
          </cell>
          <cell r="J140" t="str">
            <v>55.77</v>
          </cell>
        </row>
        <row r="141">
          <cell r="C141" t="str">
            <v>202380100418</v>
          </cell>
          <cell r="D141" t="str">
            <v>剑河县</v>
          </cell>
          <cell r="E141" t="str">
            <v>县乡事业单位管理岗位</v>
          </cell>
          <cell r="F141" t="str">
            <v>1016</v>
          </cell>
          <cell r="G141" t="str">
            <v>004</v>
          </cell>
          <cell r="H141" t="str">
            <v>18</v>
          </cell>
          <cell r="I141" t="str">
            <v>公共基础知识</v>
          </cell>
          <cell r="J141" t="str">
            <v>54.84</v>
          </cell>
        </row>
        <row r="142">
          <cell r="C142" t="str">
            <v>202380100219</v>
          </cell>
          <cell r="D142" t="str">
            <v>剑河县</v>
          </cell>
          <cell r="E142" t="str">
            <v>县乡事业单位管理岗位</v>
          </cell>
          <cell r="F142" t="str">
            <v>1016</v>
          </cell>
          <cell r="G142" t="str">
            <v>002</v>
          </cell>
          <cell r="H142" t="str">
            <v>19</v>
          </cell>
          <cell r="I142" t="str">
            <v>公共基础知识</v>
          </cell>
          <cell r="J142" t="str">
            <v>54.51</v>
          </cell>
        </row>
        <row r="143">
          <cell r="C143" t="str">
            <v>202380100526</v>
          </cell>
          <cell r="D143" t="str">
            <v>剑河县</v>
          </cell>
          <cell r="E143" t="str">
            <v>县乡事业单位管理岗位</v>
          </cell>
          <cell r="F143" t="str">
            <v>1016</v>
          </cell>
          <cell r="G143" t="str">
            <v>005</v>
          </cell>
          <cell r="H143" t="str">
            <v>26</v>
          </cell>
          <cell r="I143" t="str">
            <v>公共基础知识</v>
          </cell>
          <cell r="J143" t="str">
            <v>54.13</v>
          </cell>
        </row>
        <row r="144">
          <cell r="C144" t="str">
            <v>202380101112</v>
          </cell>
          <cell r="D144" t="str">
            <v>剑河县</v>
          </cell>
          <cell r="E144" t="str">
            <v>县乡事业单位管理岗位</v>
          </cell>
          <cell r="F144" t="str">
            <v>1016</v>
          </cell>
          <cell r="G144" t="str">
            <v>011</v>
          </cell>
          <cell r="H144" t="str">
            <v>12</v>
          </cell>
          <cell r="I144" t="str">
            <v>公共基础知识</v>
          </cell>
          <cell r="J144" t="str">
            <v>52.35</v>
          </cell>
        </row>
        <row r="145">
          <cell r="C145" t="str">
            <v>202380101225</v>
          </cell>
          <cell r="D145" t="str">
            <v>黔东南州文化旅游投资（集团）有限责任公司子公司</v>
          </cell>
          <cell r="E145" t="str">
            <v>专员</v>
          </cell>
          <cell r="F145" t="str">
            <v>2002</v>
          </cell>
          <cell r="G145" t="str">
            <v>012</v>
          </cell>
          <cell r="H145" t="str">
            <v>25</v>
          </cell>
          <cell r="I145" t="str">
            <v>公共基础知识</v>
          </cell>
          <cell r="J145" t="str">
            <v>66.98</v>
          </cell>
        </row>
        <row r="146">
          <cell r="C146" t="str">
            <v>202380101127</v>
          </cell>
          <cell r="D146" t="str">
            <v>黔东南州文化旅游投资（集团）有限责任公司子公司</v>
          </cell>
          <cell r="E146" t="str">
            <v>专员</v>
          </cell>
          <cell r="F146" t="str">
            <v>2002</v>
          </cell>
          <cell r="G146" t="str">
            <v>011</v>
          </cell>
          <cell r="H146" t="str">
            <v>27</v>
          </cell>
          <cell r="I146" t="str">
            <v>公共基础知识</v>
          </cell>
          <cell r="J146" t="str">
            <v>48.32</v>
          </cell>
        </row>
        <row r="147">
          <cell r="C147" t="str">
            <v>202380100619</v>
          </cell>
          <cell r="D147" t="str">
            <v>贵州中建伟业建设（集团）有限责任公司</v>
          </cell>
          <cell r="E147" t="str">
            <v>项目管理人员</v>
          </cell>
          <cell r="F147" t="str">
            <v>2006</v>
          </cell>
          <cell r="G147" t="str">
            <v>006</v>
          </cell>
          <cell r="H147" t="str">
            <v>19</v>
          </cell>
          <cell r="I147" t="str">
            <v>公共基础知识</v>
          </cell>
          <cell r="J147" t="str">
            <v>52.80</v>
          </cell>
        </row>
        <row r="148">
          <cell r="C148" t="str">
            <v>202380101323</v>
          </cell>
          <cell r="D148" t="str">
            <v>贵州中建伟业建设（集团）有限责任公司</v>
          </cell>
          <cell r="E148" t="str">
            <v>项目管理人员</v>
          </cell>
          <cell r="F148" t="str">
            <v>2006</v>
          </cell>
          <cell r="G148" t="str">
            <v>013</v>
          </cell>
          <cell r="H148" t="str">
            <v>23</v>
          </cell>
          <cell r="I148" t="str">
            <v>公共基础知识</v>
          </cell>
          <cell r="J148" t="str">
            <v>52.08</v>
          </cell>
        </row>
        <row r="149">
          <cell r="C149" t="str">
            <v>202380100121</v>
          </cell>
          <cell r="D149" t="str">
            <v>贵州中建伟业建设（集团）有限责任公司</v>
          </cell>
          <cell r="E149" t="str">
            <v>项目管理人员</v>
          </cell>
          <cell r="F149" t="str">
            <v>2006</v>
          </cell>
          <cell r="G149" t="str">
            <v>001</v>
          </cell>
          <cell r="H149" t="str">
            <v>21</v>
          </cell>
          <cell r="I149" t="str">
            <v>公共基础知识</v>
          </cell>
          <cell r="J149" t="str">
            <v>51.52</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0"/>
  <sheetViews>
    <sheetView tabSelected="1" zoomScale="81" zoomScaleNormal="81" workbookViewId="0">
      <pane ySplit="2" topLeftCell="A3" activePane="bottomLeft" state="frozen"/>
      <selection/>
      <selection pane="bottomLeft" activeCell="S152" sqref="S152"/>
    </sheetView>
  </sheetViews>
  <sheetFormatPr defaultColWidth="9" defaultRowHeight="14.4"/>
  <cols>
    <col min="1" max="1" width="8.87962962962963" style="1" customWidth="1"/>
    <col min="2" max="2" width="13.75" style="2" customWidth="1"/>
    <col min="3" max="3" width="26.8796296296296" style="2" customWidth="1"/>
    <col min="4" max="4" width="9.75" style="3" customWidth="1"/>
    <col min="5" max="5" width="23.1111111111111" style="4" customWidth="1"/>
    <col min="6" max="6" width="9.87962962962963" style="1" customWidth="1"/>
    <col min="7" max="9" width="9" style="1"/>
    <col min="10" max="10" width="9" style="5"/>
    <col min="11" max="11" width="5.89814814814815" style="1" customWidth="1"/>
    <col min="12" max="12" width="6.30555555555556" style="1" customWidth="1"/>
    <col min="13" max="16384" width="9" style="1"/>
  </cols>
  <sheetData>
    <row r="1" ht="46" customHeight="1" spans="1:12">
      <c r="A1" s="6" t="s">
        <v>0</v>
      </c>
      <c r="B1" s="6"/>
      <c r="C1" s="6"/>
      <c r="D1" s="6"/>
      <c r="E1" s="6"/>
      <c r="F1" s="6"/>
      <c r="G1" s="6"/>
      <c r="H1" s="6"/>
      <c r="I1" s="6"/>
      <c r="J1" s="6"/>
      <c r="K1" s="6"/>
      <c r="L1" s="6"/>
    </row>
    <row r="2" ht="31.2" spans="1:12">
      <c r="A2" s="7" t="s">
        <v>1</v>
      </c>
      <c r="B2" s="8" t="s">
        <v>2</v>
      </c>
      <c r="C2" s="8" t="s">
        <v>3</v>
      </c>
      <c r="D2" s="9" t="s">
        <v>4</v>
      </c>
      <c r="E2" s="10" t="s">
        <v>5</v>
      </c>
      <c r="F2" s="11" t="s">
        <v>6</v>
      </c>
      <c r="G2" s="11" t="s">
        <v>7</v>
      </c>
      <c r="H2" s="11" t="s">
        <v>8</v>
      </c>
      <c r="I2" s="11" t="s">
        <v>9</v>
      </c>
      <c r="J2" s="20" t="s">
        <v>10</v>
      </c>
      <c r="K2" s="11" t="s">
        <v>11</v>
      </c>
      <c r="L2" s="11" t="s">
        <v>12</v>
      </c>
    </row>
    <row r="3" ht="15.6" spans="1:12">
      <c r="A3" s="12" t="s">
        <v>13</v>
      </c>
      <c r="B3" s="13" t="s">
        <v>14</v>
      </c>
      <c r="C3" s="14" t="s">
        <v>15</v>
      </c>
      <c r="D3" s="15" t="s">
        <v>16</v>
      </c>
      <c r="E3" s="16" t="s">
        <v>17</v>
      </c>
      <c r="F3" s="17" t="str">
        <f>VLOOKUP(B3,[1]成绩册!$C$1:$J$65536,8,0)</f>
        <v>74.15</v>
      </c>
      <c r="G3" s="18">
        <v>0.6</v>
      </c>
      <c r="H3" s="19">
        <v>85.8</v>
      </c>
      <c r="I3" s="21">
        <v>0.4</v>
      </c>
      <c r="J3" s="22">
        <f t="shared" ref="J3:J12" si="0">F3*G3+H3*I3</f>
        <v>78.81</v>
      </c>
      <c r="K3" s="19">
        <v>1</v>
      </c>
      <c r="L3" s="19"/>
    </row>
    <row r="4" ht="15.6" spans="1:12">
      <c r="A4" s="12" t="s">
        <v>18</v>
      </c>
      <c r="B4" s="13" t="s">
        <v>19</v>
      </c>
      <c r="C4" s="14" t="s">
        <v>15</v>
      </c>
      <c r="D4" s="15" t="s">
        <v>16</v>
      </c>
      <c r="E4" s="16" t="s">
        <v>17</v>
      </c>
      <c r="F4" s="17" t="str">
        <f>VLOOKUP(B4,[1]成绩册!$C$1:$J$65536,8,0)</f>
        <v>69.48</v>
      </c>
      <c r="G4" s="18">
        <v>0.6</v>
      </c>
      <c r="H4" s="19">
        <v>84.8</v>
      </c>
      <c r="I4" s="21">
        <v>0.4</v>
      </c>
      <c r="J4" s="22">
        <f t="shared" si="0"/>
        <v>75.608</v>
      </c>
      <c r="K4" s="19">
        <v>2</v>
      </c>
      <c r="L4" s="19"/>
    </row>
    <row r="5" ht="15.6" spans="1:12">
      <c r="A5" s="12" t="s">
        <v>20</v>
      </c>
      <c r="B5" s="13" t="s">
        <v>21</v>
      </c>
      <c r="C5" s="14" t="s">
        <v>15</v>
      </c>
      <c r="D5" s="15" t="s">
        <v>16</v>
      </c>
      <c r="E5" s="16" t="s">
        <v>17</v>
      </c>
      <c r="F5" s="17" t="str">
        <f>VLOOKUP(B5,[1]成绩册!$C$1:$J$65536,8,0)</f>
        <v>67.67</v>
      </c>
      <c r="G5" s="18">
        <v>0.6</v>
      </c>
      <c r="H5" s="19">
        <v>81.8</v>
      </c>
      <c r="I5" s="21">
        <v>0.4</v>
      </c>
      <c r="J5" s="22">
        <f t="shared" si="0"/>
        <v>73.322</v>
      </c>
      <c r="K5" s="19">
        <v>3</v>
      </c>
      <c r="L5" s="19"/>
    </row>
    <row r="6" ht="15.6" spans="1:12">
      <c r="A6" s="12" t="s">
        <v>22</v>
      </c>
      <c r="B6" s="13" t="s">
        <v>23</v>
      </c>
      <c r="C6" s="14" t="s">
        <v>15</v>
      </c>
      <c r="D6" s="15" t="s">
        <v>16</v>
      </c>
      <c r="E6" s="16" t="s">
        <v>17</v>
      </c>
      <c r="F6" s="17" t="str">
        <f>VLOOKUP(B6,[1]成绩册!$C$1:$J$65536,8,0)</f>
        <v>62.80</v>
      </c>
      <c r="G6" s="18">
        <v>0.6</v>
      </c>
      <c r="H6" s="19">
        <v>83.2</v>
      </c>
      <c r="I6" s="21">
        <v>0.4</v>
      </c>
      <c r="J6" s="22">
        <f t="shared" si="0"/>
        <v>70.96</v>
      </c>
      <c r="K6" s="19">
        <v>4</v>
      </c>
      <c r="L6" s="19"/>
    </row>
    <row r="7" ht="15.6" spans="1:12">
      <c r="A7" s="12" t="s">
        <v>24</v>
      </c>
      <c r="B7" s="13" t="s">
        <v>25</v>
      </c>
      <c r="C7" s="14" t="s">
        <v>15</v>
      </c>
      <c r="D7" s="15" t="s">
        <v>16</v>
      </c>
      <c r="E7" s="16" t="s">
        <v>17</v>
      </c>
      <c r="F7" s="17" t="str">
        <f>VLOOKUP(B7,[1]成绩册!$C$1:$J$65536,8,0)</f>
        <v>65.33</v>
      </c>
      <c r="G7" s="18">
        <v>0.6</v>
      </c>
      <c r="H7" s="19">
        <v>78</v>
      </c>
      <c r="I7" s="21">
        <v>0.4</v>
      </c>
      <c r="J7" s="22">
        <f t="shared" si="0"/>
        <v>70.398</v>
      </c>
      <c r="K7" s="19">
        <v>5</v>
      </c>
      <c r="L7" s="19"/>
    </row>
    <row r="8" ht="15.6" spans="1:12">
      <c r="A8" s="12" t="s">
        <v>26</v>
      </c>
      <c r="B8" s="13" t="s">
        <v>27</v>
      </c>
      <c r="C8" s="14" t="s">
        <v>15</v>
      </c>
      <c r="D8" s="15" t="s">
        <v>16</v>
      </c>
      <c r="E8" s="16" t="s">
        <v>17</v>
      </c>
      <c r="F8" s="17" t="str">
        <f>VLOOKUP(B8,[1]成绩册!$C$1:$J$65536,8,0)</f>
        <v>61.21</v>
      </c>
      <c r="G8" s="18">
        <v>0.6</v>
      </c>
      <c r="H8" s="19">
        <v>74.6</v>
      </c>
      <c r="I8" s="21">
        <v>0.4</v>
      </c>
      <c r="J8" s="22">
        <f t="shared" si="0"/>
        <v>66.566</v>
      </c>
      <c r="K8" s="19">
        <v>6</v>
      </c>
      <c r="L8" s="19"/>
    </row>
    <row r="9" ht="15.6" spans="1:12">
      <c r="A9" s="12" t="s">
        <v>28</v>
      </c>
      <c r="B9" s="13" t="s">
        <v>29</v>
      </c>
      <c r="C9" s="14" t="s">
        <v>15</v>
      </c>
      <c r="D9" s="15" t="s">
        <v>16</v>
      </c>
      <c r="E9" s="16" t="s">
        <v>17</v>
      </c>
      <c r="F9" s="17" t="str">
        <f>VLOOKUP(B9,[1]成绩册!$C$1:$J$65536,8,0)</f>
        <v>59.58</v>
      </c>
      <c r="G9" s="18">
        <v>0.6</v>
      </c>
      <c r="H9" s="19">
        <v>75.8</v>
      </c>
      <c r="I9" s="21">
        <v>0.4</v>
      </c>
      <c r="J9" s="22">
        <f t="shared" si="0"/>
        <v>66.068</v>
      </c>
      <c r="K9" s="19">
        <v>7</v>
      </c>
      <c r="L9" s="19"/>
    </row>
    <row r="10" ht="15.6" spans="1:12">
      <c r="A10" s="12" t="s">
        <v>30</v>
      </c>
      <c r="B10" s="13" t="s">
        <v>31</v>
      </c>
      <c r="C10" s="14" t="s">
        <v>15</v>
      </c>
      <c r="D10" s="15" t="s">
        <v>16</v>
      </c>
      <c r="E10" s="16" t="s">
        <v>17</v>
      </c>
      <c r="F10" s="17" t="str">
        <f>VLOOKUP(B10,[1]成绩册!$C$1:$J$65536,8,0)</f>
        <v>59.48</v>
      </c>
      <c r="G10" s="18">
        <v>0.6</v>
      </c>
      <c r="H10" s="19">
        <v>71</v>
      </c>
      <c r="I10" s="21">
        <v>0.4</v>
      </c>
      <c r="J10" s="22">
        <f t="shared" si="0"/>
        <v>64.088</v>
      </c>
      <c r="K10" s="19">
        <v>8</v>
      </c>
      <c r="L10" s="19"/>
    </row>
    <row r="11" ht="15.6" spans="1:12">
      <c r="A11" s="12" t="s">
        <v>32</v>
      </c>
      <c r="B11" s="13" t="s">
        <v>33</v>
      </c>
      <c r="C11" s="14" t="s">
        <v>15</v>
      </c>
      <c r="D11" s="15" t="s">
        <v>16</v>
      </c>
      <c r="E11" s="16" t="s">
        <v>17</v>
      </c>
      <c r="F11" s="17" t="str">
        <f>VLOOKUP(B11,[1]成绩册!$C$1:$J$65536,8,0)</f>
        <v>56.25</v>
      </c>
      <c r="G11" s="18">
        <v>0.6</v>
      </c>
      <c r="H11" s="19">
        <v>74.2</v>
      </c>
      <c r="I11" s="21">
        <v>0.4</v>
      </c>
      <c r="J11" s="22">
        <f t="shared" si="0"/>
        <v>63.43</v>
      </c>
      <c r="K11" s="19">
        <v>9</v>
      </c>
      <c r="L11" s="19"/>
    </row>
    <row r="12" ht="15.6" spans="1:12">
      <c r="A12" s="12" t="s">
        <v>34</v>
      </c>
      <c r="B12" s="13" t="s">
        <v>35</v>
      </c>
      <c r="C12" s="14" t="s">
        <v>15</v>
      </c>
      <c r="D12" s="15" t="s">
        <v>16</v>
      </c>
      <c r="E12" s="16" t="s">
        <v>17</v>
      </c>
      <c r="F12" s="17" t="str">
        <f>VLOOKUP(B12,[1]成绩册!$C$1:$J$65536,8,0)</f>
        <v>56.28</v>
      </c>
      <c r="G12" s="18">
        <v>0.6</v>
      </c>
      <c r="H12" s="19">
        <v>71.2</v>
      </c>
      <c r="I12" s="21">
        <v>0.4</v>
      </c>
      <c r="J12" s="22">
        <f t="shared" si="0"/>
        <v>62.248</v>
      </c>
      <c r="K12" s="19">
        <v>10</v>
      </c>
      <c r="L12" s="19"/>
    </row>
    <row r="13" ht="15.6" spans="1:12">
      <c r="A13" s="12" t="s">
        <v>36</v>
      </c>
      <c r="B13" s="13" t="s">
        <v>37</v>
      </c>
      <c r="C13" s="14" t="s">
        <v>15</v>
      </c>
      <c r="D13" s="15" t="s">
        <v>16</v>
      </c>
      <c r="E13" s="16" t="s">
        <v>17</v>
      </c>
      <c r="F13" s="17" t="str">
        <f>VLOOKUP(B13,[1]成绩册!$C$1:$J$65536,8,0)</f>
        <v>68.34</v>
      </c>
      <c r="G13" s="18">
        <v>0.6</v>
      </c>
      <c r="H13" s="19">
        <v>0</v>
      </c>
      <c r="I13" s="21">
        <v>0.4</v>
      </c>
      <c r="J13" s="22"/>
      <c r="K13" s="19"/>
      <c r="L13" s="19" t="s">
        <v>38</v>
      </c>
    </row>
    <row r="14" ht="15.6" spans="1:12">
      <c r="A14" s="12" t="s">
        <v>39</v>
      </c>
      <c r="B14" s="13" t="s">
        <v>40</v>
      </c>
      <c r="C14" s="14" t="s">
        <v>15</v>
      </c>
      <c r="D14" s="15" t="s">
        <v>16</v>
      </c>
      <c r="E14" s="16" t="s">
        <v>17</v>
      </c>
      <c r="F14" s="17" t="str">
        <f>VLOOKUP(B14,[1]成绩册!$C$1:$J$65536,8,0)</f>
        <v>64.68</v>
      </c>
      <c r="G14" s="18">
        <v>0.6</v>
      </c>
      <c r="H14" s="19">
        <v>0</v>
      </c>
      <c r="I14" s="21">
        <v>0.4</v>
      </c>
      <c r="J14" s="22"/>
      <c r="K14" s="19"/>
      <c r="L14" s="19" t="s">
        <v>41</v>
      </c>
    </row>
    <row r="15" ht="15.6" spans="1:12">
      <c r="A15" s="12" t="s">
        <v>42</v>
      </c>
      <c r="B15" s="13" t="s">
        <v>43</v>
      </c>
      <c r="C15" s="14" t="s">
        <v>44</v>
      </c>
      <c r="D15" s="15" t="s">
        <v>45</v>
      </c>
      <c r="E15" s="16" t="s">
        <v>17</v>
      </c>
      <c r="F15" s="17" t="str">
        <f>VLOOKUP(B15,[1]成绩册!$C$1:$J$65536,8,0)</f>
        <v>55.49</v>
      </c>
      <c r="G15" s="18">
        <v>0.6</v>
      </c>
      <c r="H15" s="19">
        <v>74</v>
      </c>
      <c r="I15" s="21">
        <v>0.4</v>
      </c>
      <c r="J15" s="22">
        <f>F15*G15+H15*I15</f>
        <v>62.894</v>
      </c>
      <c r="K15" s="19">
        <v>1</v>
      </c>
      <c r="L15" s="19"/>
    </row>
    <row r="16" ht="15.6" spans="1:12">
      <c r="A16" s="12" t="s">
        <v>46</v>
      </c>
      <c r="B16" s="13" t="s">
        <v>47</v>
      </c>
      <c r="C16" s="14" t="s">
        <v>44</v>
      </c>
      <c r="D16" s="15" t="s">
        <v>45</v>
      </c>
      <c r="E16" s="16" t="s">
        <v>17</v>
      </c>
      <c r="F16" s="17" t="str">
        <f>VLOOKUP(B16,[1]成绩册!$C$1:$J$65536,8,0)</f>
        <v>52.17</v>
      </c>
      <c r="G16" s="18">
        <v>0.6</v>
      </c>
      <c r="H16" s="19">
        <v>71.6</v>
      </c>
      <c r="I16" s="21">
        <v>0.4</v>
      </c>
      <c r="J16" s="22">
        <f>F16*G16+H16*I16</f>
        <v>59.942</v>
      </c>
      <c r="K16" s="19">
        <v>2</v>
      </c>
      <c r="L16" s="19"/>
    </row>
    <row r="17" ht="15.6" spans="1:12">
      <c r="A17" s="12" t="s">
        <v>48</v>
      </c>
      <c r="B17" s="13" t="s">
        <v>49</v>
      </c>
      <c r="C17" s="14" t="s">
        <v>44</v>
      </c>
      <c r="D17" s="15" t="s">
        <v>45</v>
      </c>
      <c r="E17" s="16" t="s">
        <v>17</v>
      </c>
      <c r="F17" s="17" t="str">
        <f>VLOOKUP(B17,[1]成绩册!$C$1:$J$65536,8,0)</f>
        <v>54.62</v>
      </c>
      <c r="G17" s="18">
        <v>0.6</v>
      </c>
      <c r="H17" s="19">
        <v>0</v>
      </c>
      <c r="I17" s="21">
        <v>0.4</v>
      </c>
      <c r="J17" s="22"/>
      <c r="K17" s="19"/>
      <c r="L17" s="19" t="s">
        <v>38</v>
      </c>
    </row>
    <row r="18" ht="15.6" spans="1:12">
      <c r="A18" s="12" t="s">
        <v>50</v>
      </c>
      <c r="B18" s="13" t="s">
        <v>51</v>
      </c>
      <c r="C18" s="14" t="s">
        <v>52</v>
      </c>
      <c r="D18" s="15" t="s">
        <v>53</v>
      </c>
      <c r="E18" s="16" t="s">
        <v>17</v>
      </c>
      <c r="F18" s="17" t="str">
        <f>VLOOKUP(B18,[1]成绩册!$C$1:$J$65536,8,0)</f>
        <v>66.17</v>
      </c>
      <c r="G18" s="18">
        <v>0.6</v>
      </c>
      <c r="H18" s="19">
        <v>75.4</v>
      </c>
      <c r="I18" s="21">
        <v>0.4</v>
      </c>
      <c r="J18" s="22">
        <f>F18*G18+H18*I18</f>
        <v>69.862</v>
      </c>
      <c r="K18" s="19">
        <v>1</v>
      </c>
      <c r="L18" s="19"/>
    </row>
    <row r="19" ht="15.6" spans="1:12">
      <c r="A19" s="12" t="s">
        <v>54</v>
      </c>
      <c r="B19" s="13" t="s">
        <v>55</v>
      </c>
      <c r="C19" s="14" t="s">
        <v>52</v>
      </c>
      <c r="D19" s="15" t="s">
        <v>53</v>
      </c>
      <c r="E19" s="16" t="s">
        <v>17</v>
      </c>
      <c r="F19" s="17" t="str">
        <f>VLOOKUP(B19,[1]成绩册!$C$1:$J$65536,8,0)</f>
        <v>60.43</v>
      </c>
      <c r="G19" s="18">
        <v>0.6</v>
      </c>
      <c r="H19" s="19">
        <v>79</v>
      </c>
      <c r="I19" s="21">
        <v>0.4</v>
      </c>
      <c r="J19" s="22">
        <f>F19*G19+H19*I19</f>
        <v>67.858</v>
      </c>
      <c r="K19" s="19">
        <v>2</v>
      </c>
      <c r="L19" s="19"/>
    </row>
    <row r="20" ht="15.6" spans="1:12">
      <c r="A20" s="12" t="s">
        <v>56</v>
      </c>
      <c r="B20" s="13" t="s">
        <v>57</v>
      </c>
      <c r="C20" s="14" t="s">
        <v>52</v>
      </c>
      <c r="D20" s="15" t="s">
        <v>53</v>
      </c>
      <c r="E20" s="16" t="s">
        <v>17</v>
      </c>
      <c r="F20" s="17" t="str">
        <f>VLOOKUP(B20,[1]成绩册!$C$1:$J$65536,8,0)</f>
        <v>63.26</v>
      </c>
      <c r="G20" s="18">
        <v>0.6</v>
      </c>
      <c r="H20" s="19">
        <v>70.2</v>
      </c>
      <c r="I20" s="21">
        <v>0.4</v>
      </c>
      <c r="J20" s="22">
        <f>F20*G20+H20*I20</f>
        <v>66.036</v>
      </c>
      <c r="K20" s="19">
        <v>3</v>
      </c>
      <c r="L20" s="19"/>
    </row>
    <row r="21" ht="15.6" spans="1:12">
      <c r="A21" s="12" t="s">
        <v>58</v>
      </c>
      <c r="B21" s="13" t="s">
        <v>59</v>
      </c>
      <c r="C21" s="14" t="s">
        <v>52</v>
      </c>
      <c r="D21" s="15" t="s">
        <v>53</v>
      </c>
      <c r="E21" s="16" t="s">
        <v>17</v>
      </c>
      <c r="F21" s="17" t="str">
        <f>VLOOKUP(B21,[1]成绩册!$C$1:$J$65536,8,0)</f>
        <v>59.29</v>
      </c>
      <c r="G21" s="18">
        <v>0.6</v>
      </c>
      <c r="H21" s="19">
        <v>72.2</v>
      </c>
      <c r="I21" s="21">
        <v>0.4</v>
      </c>
      <c r="J21" s="22">
        <f>F21*G21+H21*I21</f>
        <v>64.454</v>
      </c>
      <c r="K21" s="19">
        <v>4</v>
      </c>
      <c r="L21" s="19"/>
    </row>
    <row r="22" ht="15.6" spans="1:12">
      <c r="A22" s="12" t="s">
        <v>60</v>
      </c>
      <c r="B22" s="13" t="s">
        <v>61</v>
      </c>
      <c r="C22" s="14" t="s">
        <v>52</v>
      </c>
      <c r="D22" s="15" t="s">
        <v>53</v>
      </c>
      <c r="E22" s="16" t="s">
        <v>17</v>
      </c>
      <c r="F22" s="17" t="str">
        <f>VLOOKUP(B22,[1]成绩册!$C$1:$J$65536,8,0)</f>
        <v>54.67</v>
      </c>
      <c r="G22" s="18">
        <v>0.6</v>
      </c>
      <c r="H22" s="19">
        <v>73.4</v>
      </c>
      <c r="I22" s="21">
        <v>0.4</v>
      </c>
      <c r="J22" s="22">
        <f>F22*G22+H22*I22</f>
        <v>62.162</v>
      </c>
      <c r="K22" s="19">
        <v>5</v>
      </c>
      <c r="L22" s="19"/>
    </row>
    <row r="23" ht="15.6" spans="1:12">
      <c r="A23" s="12" t="s">
        <v>62</v>
      </c>
      <c r="B23" s="13" t="s">
        <v>63</v>
      </c>
      <c r="C23" s="14" t="s">
        <v>52</v>
      </c>
      <c r="D23" s="15" t="s">
        <v>53</v>
      </c>
      <c r="E23" s="16" t="s">
        <v>17</v>
      </c>
      <c r="F23" s="17" t="str">
        <f>VLOOKUP(B23,[1]成绩册!$C$1:$J$65536,8,0)</f>
        <v>57.10</v>
      </c>
      <c r="G23" s="18">
        <v>0.6</v>
      </c>
      <c r="H23" s="19">
        <v>0</v>
      </c>
      <c r="I23" s="21">
        <v>0.4</v>
      </c>
      <c r="J23" s="22"/>
      <c r="K23" s="19"/>
      <c r="L23" s="19" t="s">
        <v>38</v>
      </c>
    </row>
    <row r="24" ht="15.6" spans="1:12">
      <c r="A24" s="12" t="s">
        <v>64</v>
      </c>
      <c r="B24" s="13" t="s">
        <v>65</v>
      </c>
      <c r="C24" s="14" t="s">
        <v>66</v>
      </c>
      <c r="D24" s="15" t="s">
        <v>67</v>
      </c>
      <c r="E24" s="16" t="s">
        <v>17</v>
      </c>
      <c r="F24" s="17" t="str">
        <f>VLOOKUP(B24,[1]成绩册!$C$1:$J$65536,8,0)</f>
        <v>70.71</v>
      </c>
      <c r="G24" s="18">
        <v>0.6</v>
      </c>
      <c r="H24" s="19">
        <v>79.8</v>
      </c>
      <c r="I24" s="21">
        <v>0.4</v>
      </c>
      <c r="J24" s="22">
        <f t="shared" ref="J24:J52" si="1">F24*G24+H24*I24</f>
        <v>74.346</v>
      </c>
      <c r="K24" s="19">
        <v>1</v>
      </c>
      <c r="L24" s="19"/>
    </row>
    <row r="25" ht="15.6" spans="1:12">
      <c r="A25" s="12" t="s">
        <v>68</v>
      </c>
      <c r="B25" s="13" t="s">
        <v>69</v>
      </c>
      <c r="C25" s="14" t="s">
        <v>66</v>
      </c>
      <c r="D25" s="15" t="s">
        <v>67</v>
      </c>
      <c r="E25" s="16" t="s">
        <v>17</v>
      </c>
      <c r="F25" s="17" t="str">
        <f>VLOOKUP(B25,[1]成绩册!$C$1:$J$65536,8,0)</f>
        <v>68.01</v>
      </c>
      <c r="G25" s="18">
        <v>0.6</v>
      </c>
      <c r="H25" s="19">
        <v>80.2</v>
      </c>
      <c r="I25" s="21">
        <v>0.4</v>
      </c>
      <c r="J25" s="22">
        <f t="shared" si="1"/>
        <v>72.886</v>
      </c>
      <c r="K25" s="19">
        <v>2</v>
      </c>
      <c r="L25" s="19"/>
    </row>
    <row r="26" ht="15.6" spans="1:12">
      <c r="A26" s="12" t="s">
        <v>70</v>
      </c>
      <c r="B26" s="13" t="s">
        <v>71</v>
      </c>
      <c r="C26" s="14" t="s">
        <v>66</v>
      </c>
      <c r="D26" s="15" t="s">
        <v>67</v>
      </c>
      <c r="E26" s="16" t="s">
        <v>17</v>
      </c>
      <c r="F26" s="17" t="str">
        <f>VLOOKUP(B26,[1]成绩册!$C$1:$J$65536,8,0)</f>
        <v>65.06</v>
      </c>
      <c r="G26" s="18">
        <v>0.6</v>
      </c>
      <c r="H26" s="19">
        <v>80.8</v>
      </c>
      <c r="I26" s="21">
        <v>0.4</v>
      </c>
      <c r="J26" s="22">
        <f t="shared" si="1"/>
        <v>71.356</v>
      </c>
      <c r="K26" s="19">
        <v>3</v>
      </c>
      <c r="L26" s="19"/>
    </row>
    <row r="27" ht="15.6" spans="1:12">
      <c r="A27" s="12" t="s">
        <v>72</v>
      </c>
      <c r="B27" s="13" t="s">
        <v>73</v>
      </c>
      <c r="C27" s="14" t="s">
        <v>66</v>
      </c>
      <c r="D27" s="15" t="s">
        <v>67</v>
      </c>
      <c r="E27" s="16" t="s">
        <v>17</v>
      </c>
      <c r="F27" s="17" t="str">
        <f>VLOOKUP(B27,[1]成绩册!$C$1:$J$65536,8,0)</f>
        <v>58.45</v>
      </c>
      <c r="G27" s="18">
        <v>0.6</v>
      </c>
      <c r="H27" s="19">
        <v>84.2</v>
      </c>
      <c r="I27" s="21">
        <v>0.4</v>
      </c>
      <c r="J27" s="22">
        <f t="shared" si="1"/>
        <v>68.75</v>
      </c>
      <c r="K27" s="19">
        <v>4</v>
      </c>
      <c r="L27" s="19"/>
    </row>
    <row r="28" ht="15.6" spans="1:12">
      <c r="A28" s="12" t="s">
        <v>74</v>
      </c>
      <c r="B28" s="13" t="s">
        <v>75</v>
      </c>
      <c r="C28" s="14" t="s">
        <v>66</v>
      </c>
      <c r="D28" s="15" t="s">
        <v>67</v>
      </c>
      <c r="E28" s="16" t="s">
        <v>17</v>
      </c>
      <c r="F28" s="17" t="str">
        <f>VLOOKUP(B28,[1]成绩册!$C$1:$J$65536,8,0)</f>
        <v>59.83</v>
      </c>
      <c r="G28" s="18">
        <v>0.6</v>
      </c>
      <c r="H28" s="19">
        <v>80.6</v>
      </c>
      <c r="I28" s="21">
        <v>0.4</v>
      </c>
      <c r="J28" s="22">
        <f t="shared" si="1"/>
        <v>68.138</v>
      </c>
      <c r="K28" s="19">
        <v>5</v>
      </c>
      <c r="L28" s="19"/>
    </row>
    <row r="29" ht="15.6" spans="1:12">
      <c r="A29" s="12" t="s">
        <v>76</v>
      </c>
      <c r="B29" s="13" t="s">
        <v>77</v>
      </c>
      <c r="C29" s="14" t="s">
        <v>66</v>
      </c>
      <c r="D29" s="15" t="s">
        <v>67</v>
      </c>
      <c r="E29" s="16" t="s">
        <v>17</v>
      </c>
      <c r="F29" s="17" t="str">
        <f>VLOOKUP(B29,[1]成绩册!$C$1:$J$65536,8,0)</f>
        <v>61.62</v>
      </c>
      <c r="G29" s="18">
        <v>0.6</v>
      </c>
      <c r="H29" s="19">
        <v>75.6</v>
      </c>
      <c r="I29" s="21">
        <v>0.4</v>
      </c>
      <c r="J29" s="22">
        <f t="shared" si="1"/>
        <v>67.212</v>
      </c>
      <c r="K29" s="19">
        <v>6</v>
      </c>
      <c r="L29" s="19"/>
    </row>
    <row r="30" ht="15.6" spans="1:12">
      <c r="A30" s="12" t="s">
        <v>78</v>
      </c>
      <c r="B30" s="13" t="s">
        <v>79</v>
      </c>
      <c r="C30" s="14" t="s">
        <v>66</v>
      </c>
      <c r="D30" s="15" t="s">
        <v>67</v>
      </c>
      <c r="E30" s="16" t="s">
        <v>17</v>
      </c>
      <c r="F30" s="17" t="str">
        <f>VLOOKUP(B30,[1]成绩册!$C$1:$J$65536,8,0)</f>
        <v>59.24</v>
      </c>
      <c r="G30" s="18">
        <v>0.6</v>
      </c>
      <c r="H30" s="19">
        <v>73.8</v>
      </c>
      <c r="I30" s="21">
        <v>0.4</v>
      </c>
      <c r="J30" s="22">
        <f t="shared" si="1"/>
        <v>65.064</v>
      </c>
      <c r="K30" s="19">
        <v>7</v>
      </c>
      <c r="L30" s="19"/>
    </row>
    <row r="31" ht="15.6" spans="1:12">
      <c r="A31" s="12" t="s">
        <v>80</v>
      </c>
      <c r="B31" s="13" t="s">
        <v>81</v>
      </c>
      <c r="C31" s="14" t="s">
        <v>66</v>
      </c>
      <c r="D31" s="15" t="s">
        <v>67</v>
      </c>
      <c r="E31" s="16" t="s">
        <v>17</v>
      </c>
      <c r="F31" s="17" t="str">
        <f>VLOOKUP(B31,[1]成绩册!$C$1:$J$65536,8,0)</f>
        <v>57.12</v>
      </c>
      <c r="G31" s="18">
        <v>0.6</v>
      </c>
      <c r="H31" s="19">
        <v>68.6</v>
      </c>
      <c r="I31" s="21">
        <v>0.4</v>
      </c>
      <c r="J31" s="22">
        <f t="shared" si="1"/>
        <v>61.712</v>
      </c>
      <c r="K31" s="19">
        <v>8</v>
      </c>
      <c r="L31" s="19"/>
    </row>
    <row r="32" ht="15.6" spans="1:12">
      <c r="A32" s="12" t="s">
        <v>82</v>
      </c>
      <c r="B32" s="13" t="s">
        <v>83</v>
      </c>
      <c r="C32" s="14" t="s">
        <v>66</v>
      </c>
      <c r="D32" s="15" t="s">
        <v>67</v>
      </c>
      <c r="E32" s="16" t="s">
        <v>17</v>
      </c>
      <c r="F32" s="17" t="str">
        <f>VLOOKUP(B32,[1]成绩册!$C$1:$J$65536,8,0)</f>
        <v>55.66</v>
      </c>
      <c r="G32" s="18">
        <v>0.6</v>
      </c>
      <c r="H32" s="19">
        <v>53.8</v>
      </c>
      <c r="I32" s="21">
        <v>0.4</v>
      </c>
      <c r="J32" s="22">
        <f t="shared" si="1"/>
        <v>54.916</v>
      </c>
      <c r="K32" s="19">
        <v>9</v>
      </c>
      <c r="L32" s="19"/>
    </row>
    <row r="33" ht="15.6" spans="1:12">
      <c r="A33" s="12" t="s">
        <v>84</v>
      </c>
      <c r="B33" s="13" t="s">
        <v>85</v>
      </c>
      <c r="C33" s="14" t="s">
        <v>66</v>
      </c>
      <c r="D33" s="15" t="s">
        <v>67</v>
      </c>
      <c r="E33" s="16" t="s">
        <v>17</v>
      </c>
      <c r="F33" s="17" t="str">
        <f>VLOOKUP(B33,[1]成绩册!$C$1:$J$65536,8,0)</f>
        <v>61.67</v>
      </c>
      <c r="G33" s="18">
        <v>0.6</v>
      </c>
      <c r="H33" s="19"/>
      <c r="I33" s="21">
        <v>0.4</v>
      </c>
      <c r="J33" s="22">
        <f t="shared" si="1"/>
        <v>37.002</v>
      </c>
      <c r="K33" s="19">
        <v>10</v>
      </c>
      <c r="L33" s="19"/>
    </row>
    <row r="34" ht="15.6" spans="1:12">
      <c r="A34" s="12" t="s">
        <v>86</v>
      </c>
      <c r="B34" s="13" t="s">
        <v>87</v>
      </c>
      <c r="C34" s="14" t="s">
        <v>66</v>
      </c>
      <c r="D34" s="15" t="s">
        <v>67</v>
      </c>
      <c r="E34" s="16" t="s">
        <v>17</v>
      </c>
      <c r="F34" s="17" t="str">
        <f>VLOOKUP(B34,[1]成绩册!$C$1:$J$65536,8,0)</f>
        <v>61.36</v>
      </c>
      <c r="G34" s="18">
        <v>0.6</v>
      </c>
      <c r="H34" s="19"/>
      <c r="I34" s="21">
        <v>0.4</v>
      </c>
      <c r="J34" s="22">
        <f t="shared" si="1"/>
        <v>36.816</v>
      </c>
      <c r="K34" s="19">
        <v>11</v>
      </c>
      <c r="L34" s="19"/>
    </row>
    <row r="35" ht="15.6" spans="1:12">
      <c r="A35" s="12" t="s">
        <v>88</v>
      </c>
      <c r="B35" s="13" t="s">
        <v>89</v>
      </c>
      <c r="C35" s="14" t="s">
        <v>66</v>
      </c>
      <c r="D35" s="15" t="s">
        <v>67</v>
      </c>
      <c r="E35" s="16" t="s">
        <v>17</v>
      </c>
      <c r="F35" s="17" t="str">
        <f>VLOOKUP(B35,[1]成绩册!$C$1:$J$65536,8,0)</f>
        <v>55.39</v>
      </c>
      <c r="G35" s="18">
        <v>0.6</v>
      </c>
      <c r="H35" s="19"/>
      <c r="I35" s="21">
        <v>0.4</v>
      </c>
      <c r="J35" s="22">
        <f t="shared" si="1"/>
        <v>33.234</v>
      </c>
      <c r="K35" s="19">
        <v>12</v>
      </c>
      <c r="L35" s="19"/>
    </row>
    <row r="36" ht="15.6" spans="1:12">
      <c r="A36" s="12" t="s">
        <v>90</v>
      </c>
      <c r="B36" s="13" t="s">
        <v>91</v>
      </c>
      <c r="C36" s="14" t="s">
        <v>92</v>
      </c>
      <c r="D36" s="15" t="s">
        <v>93</v>
      </c>
      <c r="E36" s="16" t="s">
        <v>17</v>
      </c>
      <c r="F36" s="17" t="str">
        <f>VLOOKUP(B36,[1]成绩册!$C$1:$J$65536,8,0)</f>
        <v>66.37</v>
      </c>
      <c r="G36" s="18">
        <v>0.6</v>
      </c>
      <c r="H36" s="19">
        <v>78</v>
      </c>
      <c r="I36" s="21">
        <v>0.4</v>
      </c>
      <c r="J36" s="22">
        <f t="shared" si="1"/>
        <v>71.022</v>
      </c>
      <c r="K36" s="19">
        <v>1</v>
      </c>
      <c r="L36" s="19"/>
    </row>
    <row r="37" ht="15.6" spans="1:12">
      <c r="A37" s="12" t="s">
        <v>94</v>
      </c>
      <c r="B37" s="13" t="s">
        <v>95</v>
      </c>
      <c r="C37" s="14" t="s">
        <v>92</v>
      </c>
      <c r="D37" s="15" t="s">
        <v>93</v>
      </c>
      <c r="E37" s="16" t="s">
        <v>17</v>
      </c>
      <c r="F37" s="17" t="str">
        <f>VLOOKUP(B37,[1]成绩册!$C$1:$J$65536,8,0)</f>
        <v>59.42</v>
      </c>
      <c r="G37" s="18">
        <v>0.6</v>
      </c>
      <c r="H37" s="19">
        <v>75.6</v>
      </c>
      <c r="I37" s="21">
        <v>0.4</v>
      </c>
      <c r="J37" s="22">
        <f t="shared" si="1"/>
        <v>65.892</v>
      </c>
      <c r="K37" s="19">
        <v>2</v>
      </c>
      <c r="L37" s="19"/>
    </row>
    <row r="38" ht="15.6" spans="1:12">
      <c r="A38" s="12" t="s">
        <v>96</v>
      </c>
      <c r="B38" s="13" t="s">
        <v>97</v>
      </c>
      <c r="C38" s="14" t="s">
        <v>92</v>
      </c>
      <c r="D38" s="15" t="s">
        <v>93</v>
      </c>
      <c r="E38" s="16" t="s">
        <v>17</v>
      </c>
      <c r="F38" s="17" t="str">
        <f>VLOOKUP(B38,[1]成绩册!$C$1:$J$65536,8,0)</f>
        <v>53.97</v>
      </c>
      <c r="G38" s="18">
        <v>0.6</v>
      </c>
      <c r="H38" s="19">
        <v>80.2</v>
      </c>
      <c r="I38" s="21">
        <v>0.4</v>
      </c>
      <c r="J38" s="22">
        <f t="shared" si="1"/>
        <v>64.462</v>
      </c>
      <c r="K38" s="19">
        <v>3</v>
      </c>
      <c r="L38" s="19"/>
    </row>
    <row r="39" ht="15.6" spans="1:12">
      <c r="A39" s="12" t="s">
        <v>98</v>
      </c>
      <c r="B39" s="13" t="s">
        <v>99</v>
      </c>
      <c r="C39" s="14" t="s">
        <v>92</v>
      </c>
      <c r="D39" s="15" t="s">
        <v>93</v>
      </c>
      <c r="E39" s="16" t="s">
        <v>17</v>
      </c>
      <c r="F39" s="17" t="str">
        <f>VLOOKUP(B39,[1]成绩册!$C$1:$J$65536,8,0)</f>
        <v>56.19</v>
      </c>
      <c r="G39" s="18">
        <v>0.6</v>
      </c>
      <c r="H39" s="19">
        <v>72.2</v>
      </c>
      <c r="I39" s="21">
        <v>0.4</v>
      </c>
      <c r="J39" s="22">
        <f t="shared" si="1"/>
        <v>62.594</v>
      </c>
      <c r="K39" s="19">
        <v>4</v>
      </c>
      <c r="L39" s="19"/>
    </row>
    <row r="40" ht="15.6" spans="1:12">
      <c r="A40" s="12" t="s">
        <v>100</v>
      </c>
      <c r="B40" s="13" t="s">
        <v>101</v>
      </c>
      <c r="C40" s="14" t="s">
        <v>92</v>
      </c>
      <c r="D40" s="15" t="s">
        <v>93</v>
      </c>
      <c r="E40" s="16" t="s">
        <v>17</v>
      </c>
      <c r="F40" s="17" t="str">
        <f>VLOOKUP(B40,[1]成绩册!$C$1:$J$65536,8,0)</f>
        <v>53.93</v>
      </c>
      <c r="G40" s="18">
        <v>0.6</v>
      </c>
      <c r="H40" s="19">
        <v>74.2</v>
      </c>
      <c r="I40" s="21">
        <v>0.4</v>
      </c>
      <c r="J40" s="22">
        <f t="shared" si="1"/>
        <v>62.038</v>
      </c>
      <c r="K40" s="19">
        <v>5</v>
      </c>
      <c r="L40" s="19"/>
    </row>
    <row r="41" ht="15.6" spans="1:12">
      <c r="A41" s="12" t="s">
        <v>102</v>
      </c>
      <c r="B41" s="13" t="s">
        <v>103</v>
      </c>
      <c r="C41" s="14" t="s">
        <v>92</v>
      </c>
      <c r="D41" s="15" t="s">
        <v>93</v>
      </c>
      <c r="E41" s="16" t="s">
        <v>17</v>
      </c>
      <c r="F41" s="17" t="str">
        <f>VLOOKUP(B41,[1]成绩册!$C$1:$J$65536,8,0)</f>
        <v>48.58</v>
      </c>
      <c r="G41" s="18">
        <v>0.6</v>
      </c>
      <c r="H41" s="19">
        <v>73.6</v>
      </c>
      <c r="I41" s="21">
        <v>0.4</v>
      </c>
      <c r="J41" s="22">
        <f t="shared" si="1"/>
        <v>58.588</v>
      </c>
      <c r="K41" s="19">
        <v>6</v>
      </c>
      <c r="L41" s="19"/>
    </row>
    <row r="42" ht="15.6" spans="1:12">
      <c r="A42" s="12" t="s">
        <v>104</v>
      </c>
      <c r="B42" s="13" t="s">
        <v>105</v>
      </c>
      <c r="C42" s="14" t="s">
        <v>92</v>
      </c>
      <c r="D42" s="15" t="s">
        <v>93</v>
      </c>
      <c r="E42" s="16" t="s">
        <v>17</v>
      </c>
      <c r="F42" s="17" t="str">
        <f>VLOOKUP(B42,[1]成绩册!$C$1:$J$65536,8,0)</f>
        <v>50.58</v>
      </c>
      <c r="G42" s="18">
        <v>0.6</v>
      </c>
      <c r="H42" s="19">
        <v>69.8</v>
      </c>
      <c r="I42" s="21">
        <v>0.4</v>
      </c>
      <c r="J42" s="22">
        <f t="shared" si="1"/>
        <v>58.268</v>
      </c>
      <c r="K42" s="19">
        <v>7</v>
      </c>
      <c r="L42" s="19"/>
    </row>
    <row r="43" ht="15.6" spans="1:12">
      <c r="A43" s="12" t="s">
        <v>106</v>
      </c>
      <c r="B43" s="13" t="s">
        <v>107</v>
      </c>
      <c r="C43" s="14" t="s">
        <v>92</v>
      </c>
      <c r="D43" s="15" t="s">
        <v>93</v>
      </c>
      <c r="E43" s="16" t="s">
        <v>17</v>
      </c>
      <c r="F43" s="17" t="str">
        <f>VLOOKUP(B43,[1]成绩册!$C$1:$J$65536,8,0)</f>
        <v>45.28</v>
      </c>
      <c r="G43" s="18">
        <v>0.6</v>
      </c>
      <c r="H43" s="19">
        <v>70.6</v>
      </c>
      <c r="I43" s="21">
        <v>0.4</v>
      </c>
      <c r="J43" s="22">
        <f t="shared" si="1"/>
        <v>55.408</v>
      </c>
      <c r="K43" s="19">
        <v>8</v>
      </c>
      <c r="L43" s="19"/>
    </row>
    <row r="44" ht="15.6" spans="1:12">
      <c r="A44" s="12" t="s">
        <v>108</v>
      </c>
      <c r="B44" s="13" t="s">
        <v>109</v>
      </c>
      <c r="C44" s="14" t="s">
        <v>92</v>
      </c>
      <c r="D44" s="15" t="s">
        <v>93</v>
      </c>
      <c r="E44" s="16" t="s">
        <v>17</v>
      </c>
      <c r="F44" s="17" t="str">
        <f>VLOOKUP(B44,[1]成绩册!$C$1:$J$65536,8,0)</f>
        <v>45.18</v>
      </c>
      <c r="G44" s="18">
        <v>0.6</v>
      </c>
      <c r="H44" s="19">
        <v>64</v>
      </c>
      <c r="I44" s="21">
        <v>0.4</v>
      </c>
      <c r="J44" s="22">
        <f t="shared" si="1"/>
        <v>52.708</v>
      </c>
      <c r="K44" s="19">
        <v>9</v>
      </c>
      <c r="L44" s="19"/>
    </row>
    <row r="45" ht="15.6" spans="1:12">
      <c r="A45" s="12" t="s">
        <v>110</v>
      </c>
      <c r="B45" s="13" t="s">
        <v>111</v>
      </c>
      <c r="C45" s="14" t="s">
        <v>92</v>
      </c>
      <c r="D45" s="15" t="s">
        <v>93</v>
      </c>
      <c r="E45" s="16" t="s">
        <v>17</v>
      </c>
      <c r="F45" s="17" t="str">
        <f>VLOOKUP(B45,[1]成绩册!$C$1:$J$65536,8,0)</f>
        <v>63.25</v>
      </c>
      <c r="G45" s="18">
        <v>0.6</v>
      </c>
      <c r="H45" s="19"/>
      <c r="I45" s="21">
        <v>0.4</v>
      </c>
      <c r="J45" s="22">
        <f t="shared" si="1"/>
        <v>37.95</v>
      </c>
      <c r="K45" s="19">
        <v>10</v>
      </c>
      <c r="L45" s="19"/>
    </row>
    <row r="46" ht="15.6" spans="1:12">
      <c r="A46" s="12" t="s">
        <v>112</v>
      </c>
      <c r="B46" s="13" t="s">
        <v>113</v>
      </c>
      <c r="C46" s="14" t="s">
        <v>92</v>
      </c>
      <c r="D46" s="15" t="s">
        <v>93</v>
      </c>
      <c r="E46" s="16" t="s">
        <v>17</v>
      </c>
      <c r="F46" s="17" t="str">
        <f>VLOOKUP(B46,[1]成绩册!$C$1:$J$65536,8,0)</f>
        <v>57.52</v>
      </c>
      <c r="G46" s="18">
        <v>0.6</v>
      </c>
      <c r="H46" s="19"/>
      <c r="I46" s="21">
        <v>0.4</v>
      </c>
      <c r="J46" s="22">
        <f t="shared" si="1"/>
        <v>34.512</v>
      </c>
      <c r="K46" s="19">
        <v>11</v>
      </c>
      <c r="L46" s="19"/>
    </row>
    <row r="47" ht="15.6" spans="1:12">
      <c r="A47" s="12" t="s">
        <v>114</v>
      </c>
      <c r="B47" s="13" t="s">
        <v>115</v>
      </c>
      <c r="C47" s="14" t="s">
        <v>92</v>
      </c>
      <c r="D47" s="15" t="s">
        <v>93</v>
      </c>
      <c r="E47" s="16" t="s">
        <v>17</v>
      </c>
      <c r="F47" s="17" t="str">
        <f>VLOOKUP(B47,[1]成绩册!$C$1:$J$65536,8,0)</f>
        <v>55.90</v>
      </c>
      <c r="G47" s="18">
        <v>0.6</v>
      </c>
      <c r="H47" s="19"/>
      <c r="I47" s="21">
        <v>0.4</v>
      </c>
      <c r="J47" s="22">
        <f t="shared" si="1"/>
        <v>33.54</v>
      </c>
      <c r="K47" s="19">
        <v>12</v>
      </c>
      <c r="L47" s="19"/>
    </row>
    <row r="48" ht="15.6" spans="1:12">
      <c r="A48" s="12" t="s">
        <v>116</v>
      </c>
      <c r="B48" s="13" t="s">
        <v>117</v>
      </c>
      <c r="C48" s="13" t="s">
        <v>118</v>
      </c>
      <c r="D48" s="15" t="s">
        <v>119</v>
      </c>
      <c r="E48" s="16" t="s">
        <v>17</v>
      </c>
      <c r="F48" s="17" t="str">
        <f>VLOOKUP(B48,[1]成绩册!$C$1:$J$65536,8,0)</f>
        <v>67.00</v>
      </c>
      <c r="G48" s="18">
        <v>0.6</v>
      </c>
      <c r="H48" s="19">
        <v>77.2</v>
      </c>
      <c r="I48" s="21">
        <v>0.4</v>
      </c>
      <c r="J48" s="22">
        <f t="shared" si="1"/>
        <v>71.08</v>
      </c>
      <c r="K48" s="19">
        <v>1</v>
      </c>
      <c r="L48" s="19"/>
    </row>
    <row r="49" ht="15.6" spans="1:12">
      <c r="A49" s="12" t="s">
        <v>120</v>
      </c>
      <c r="B49" s="13" t="s">
        <v>121</v>
      </c>
      <c r="C49" s="13" t="s">
        <v>118</v>
      </c>
      <c r="D49" s="15" t="s">
        <v>119</v>
      </c>
      <c r="E49" s="16" t="s">
        <v>17</v>
      </c>
      <c r="F49" s="17" t="str">
        <f>VLOOKUP(B49,[1]成绩册!$C$1:$J$65536,8,0)</f>
        <v>56.43</v>
      </c>
      <c r="G49" s="18">
        <v>0.6</v>
      </c>
      <c r="H49" s="19">
        <v>76.4</v>
      </c>
      <c r="I49" s="21">
        <v>0.4</v>
      </c>
      <c r="J49" s="22">
        <f t="shared" si="1"/>
        <v>64.418</v>
      </c>
      <c r="K49" s="19">
        <v>2</v>
      </c>
      <c r="L49" s="19"/>
    </row>
    <row r="50" ht="15.6" spans="1:12">
      <c r="A50" s="12" t="s">
        <v>122</v>
      </c>
      <c r="B50" s="13" t="s">
        <v>123</v>
      </c>
      <c r="C50" s="13" t="s">
        <v>118</v>
      </c>
      <c r="D50" s="15" t="s">
        <v>119</v>
      </c>
      <c r="E50" s="16" t="s">
        <v>17</v>
      </c>
      <c r="F50" s="17" t="str">
        <f>VLOOKUP(B50,[1]成绩册!$C$1:$J$65536,8,0)</f>
        <v>55.46</v>
      </c>
      <c r="G50" s="18">
        <v>0.6</v>
      </c>
      <c r="H50" s="19">
        <v>76.6</v>
      </c>
      <c r="I50" s="21">
        <v>0.4</v>
      </c>
      <c r="J50" s="22">
        <f t="shared" si="1"/>
        <v>63.916</v>
      </c>
      <c r="K50" s="19">
        <v>3</v>
      </c>
      <c r="L50" s="19"/>
    </row>
    <row r="51" ht="15.6" spans="1:12">
      <c r="A51" s="12" t="s">
        <v>124</v>
      </c>
      <c r="B51" s="13" t="s">
        <v>125</v>
      </c>
      <c r="C51" s="13" t="s">
        <v>118</v>
      </c>
      <c r="D51" s="15" t="s">
        <v>119</v>
      </c>
      <c r="E51" s="16" t="s">
        <v>17</v>
      </c>
      <c r="F51" s="17" t="str">
        <f>VLOOKUP(B51,[1]成绩册!$C$1:$J$65536,8,0)</f>
        <v>48.62</v>
      </c>
      <c r="G51" s="18">
        <v>0.6</v>
      </c>
      <c r="H51" s="19">
        <v>74.6</v>
      </c>
      <c r="I51" s="21">
        <v>0.4</v>
      </c>
      <c r="J51" s="22">
        <f t="shared" si="1"/>
        <v>59.012</v>
      </c>
      <c r="K51" s="19">
        <v>4</v>
      </c>
      <c r="L51" s="19"/>
    </row>
    <row r="52" ht="15.6" spans="1:12">
      <c r="A52" s="12" t="s">
        <v>126</v>
      </c>
      <c r="B52" s="13" t="s">
        <v>127</v>
      </c>
      <c r="C52" s="13" t="s">
        <v>118</v>
      </c>
      <c r="D52" s="15" t="s">
        <v>119</v>
      </c>
      <c r="E52" s="16" t="s">
        <v>17</v>
      </c>
      <c r="F52" s="17" t="str">
        <f>VLOOKUP(B52,[1]成绩册!$C$1:$J$65536,8,0)</f>
        <v>44.00</v>
      </c>
      <c r="G52" s="18">
        <v>0.6</v>
      </c>
      <c r="H52" s="19">
        <v>70.2</v>
      </c>
      <c r="I52" s="21">
        <v>0.4</v>
      </c>
      <c r="J52" s="22">
        <f t="shared" si="1"/>
        <v>54.48</v>
      </c>
      <c r="K52" s="19">
        <v>5</v>
      </c>
      <c r="L52" s="19"/>
    </row>
    <row r="53" ht="15.6" spans="1:12">
      <c r="A53" s="12" t="s">
        <v>128</v>
      </c>
      <c r="B53" s="13" t="s">
        <v>129</v>
      </c>
      <c r="C53" s="13" t="s">
        <v>118</v>
      </c>
      <c r="D53" s="15" t="s">
        <v>119</v>
      </c>
      <c r="E53" s="16" t="s">
        <v>17</v>
      </c>
      <c r="F53" s="17" t="str">
        <f>VLOOKUP(B53,[1]成绩册!$C$1:$J$65536,8,0)</f>
        <v>43.02</v>
      </c>
      <c r="G53" s="18">
        <v>0.6</v>
      </c>
      <c r="H53" s="19">
        <v>0</v>
      </c>
      <c r="I53" s="21">
        <v>0.4</v>
      </c>
      <c r="J53" s="22"/>
      <c r="K53" s="19"/>
      <c r="L53" s="19" t="s">
        <v>38</v>
      </c>
    </row>
    <row r="54" ht="15.6" spans="1:12">
      <c r="A54" s="12" t="s">
        <v>130</v>
      </c>
      <c r="B54" s="13" t="s">
        <v>131</v>
      </c>
      <c r="C54" s="13" t="s">
        <v>132</v>
      </c>
      <c r="D54" s="15" t="s">
        <v>133</v>
      </c>
      <c r="E54" s="16" t="s">
        <v>17</v>
      </c>
      <c r="F54" s="17" t="str">
        <f>VLOOKUP(B54,[1]成绩册!$C$1:$J$65536,8,0)</f>
        <v>72.17</v>
      </c>
      <c r="G54" s="18">
        <v>0.6</v>
      </c>
      <c r="H54" s="19">
        <v>82.4</v>
      </c>
      <c r="I54" s="21">
        <v>0.4</v>
      </c>
      <c r="J54" s="22">
        <f t="shared" ref="J54:J60" si="2">F54*G54+H54*I54</f>
        <v>76.262</v>
      </c>
      <c r="K54" s="19">
        <v>1</v>
      </c>
      <c r="L54" s="19"/>
    </row>
    <row r="55" ht="15.6" spans="1:12">
      <c r="A55" s="12" t="s">
        <v>134</v>
      </c>
      <c r="B55" s="13" t="s">
        <v>135</v>
      </c>
      <c r="C55" s="13" t="s">
        <v>132</v>
      </c>
      <c r="D55" s="15" t="s">
        <v>133</v>
      </c>
      <c r="E55" s="16" t="s">
        <v>17</v>
      </c>
      <c r="F55" s="17" t="str">
        <f>VLOOKUP(B55,[1]成绩册!$C$1:$J$65536,8,0)</f>
        <v>69.75</v>
      </c>
      <c r="G55" s="18">
        <v>0.6</v>
      </c>
      <c r="H55" s="19">
        <v>81.4</v>
      </c>
      <c r="I55" s="21">
        <v>0.4</v>
      </c>
      <c r="J55" s="22">
        <f t="shared" si="2"/>
        <v>74.41</v>
      </c>
      <c r="K55" s="19">
        <v>2</v>
      </c>
      <c r="L55" s="19"/>
    </row>
    <row r="56" ht="15.6" spans="1:12">
      <c r="A56" s="12" t="s">
        <v>136</v>
      </c>
      <c r="B56" s="13" t="s">
        <v>137</v>
      </c>
      <c r="C56" s="13" t="s">
        <v>132</v>
      </c>
      <c r="D56" s="15" t="s">
        <v>133</v>
      </c>
      <c r="E56" s="16" t="s">
        <v>17</v>
      </c>
      <c r="F56" s="17" t="str">
        <f>VLOOKUP(B56,[1]成绩册!$C$1:$J$65536,8,0)</f>
        <v>65.79</v>
      </c>
      <c r="G56" s="18">
        <v>0.6</v>
      </c>
      <c r="H56" s="19">
        <v>79.8</v>
      </c>
      <c r="I56" s="21">
        <v>0.4</v>
      </c>
      <c r="J56" s="22">
        <f t="shared" si="2"/>
        <v>71.394</v>
      </c>
      <c r="K56" s="19">
        <v>3</v>
      </c>
      <c r="L56" s="19"/>
    </row>
    <row r="57" ht="15.6" spans="1:12">
      <c r="A57" s="12" t="s">
        <v>138</v>
      </c>
      <c r="B57" s="13" t="s">
        <v>139</v>
      </c>
      <c r="C57" s="13" t="s">
        <v>132</v>
      </c>
      <c r="D57" s="15" t="s">
        <v>133</v>
      </c>
      <c r="E57" s="16" t="s">
        <v>17</v>
      </c>
      <c r="F57" s="17" t="str">
        <f>VLOOKUP(B57,[1]成绩册!$C$1:$J$65536,8,0)</f>
        <v>64.36</v>
      </c>
      <c r="G57" s="18">
        <v>0.6</v>
      </c>
      <c r="H57" s="19">
        <v>80.8</v>
      </c>
      <c r="I57" s="21">
        <v>0.4</v>
      </c>
      <c r="J57" s="22">
        <f t="shared" si="2"/>
        <v>70.936</v>
      </c>
      <c r="K57" s="19">
        <v>4</v>
      </c>
      <c r="L57" s="19"/>
    </row>
    <row r="58" ht="15.6" spans="1:12">
      <c r="A58" s="12" t="s">
        <v>140</v>
      </c>
      <c r="B58" s="13" t="s">
        <v>141</v>
      </c>
      <c r="C58" s="13" t="s">
        <v>132</v>
      </c>
      <c r="D58" s="15" t="s">
        <v>133</v>
      </c>
      <c r="E58" s="16" t="s">
        <v>17</v>
      </c>
      <c r="F58" s="17" t="str">
        <f>VLOOKUP(B58,[1]成绩册!$C$1:$J$65536,8,0)</f>
        <v>63.50</v>
      </c>
      <c r="G58" s="18">
        <v>0.6</v>
      </c>
      <c r="H58" s="19">
        <v>81.8</v>
      </c>
      <c r="I58" s="21">
        <v>0.4</v>
      </c>
      <c r="J58" s="22">
        <f t="shared" si="2"/>
        <v>70.82</v>
      </c>
      <c r="K58" s="19">
        <v>5</v>
      </c>
      <c r="L58" s="19"/>
    </row>
    <row r="59" ht="15.6" spans="1:12">
      <c r="A59" s="12" t="s">
        <v>142</v>
      </c>
      <c r="B59" s="13" t="s">
        <v>143</v>
      </c>
      <c r="C59" s="13" t="s">
        <v>132</v>
      </c>
      <c r="D59" s="15" t="s">
        <v>133</v>
      </c>
      <c r="E59" s="16" t="s">
        <v>17</v>
      </c>
      <c r="F59" s="17" t="str">
        <f>VLOOKUP(B59,[1]成绩册!$C$1:$J$65536,8,0)</f>
        <v>65.10</v>
      </c>
      <c r="G59" s="18">
        <v>0.6</v>
      </c>
      <c r="H59" s="19">
        <v>77</v>
      </c>
      <c r="I59" s="21">
        <v>0.4</v>
      </c>
      <c r="J59" s="22">
        <f t="shared" si="2"/>
        <v>69.86</v>
      </c>
      <c r="K59" s="19">
        <v>6</v>
      </c>
      <c r="L59" s="19"/>
    </row>
    <row r="60" ht="15.6" spans="1:12">
      <c r="A60" s="12" t="s">
        <v>144</v>
      </c>
      <c r="B60" s="13" t="s">
        <v>145</v>
      </c>
      <c r="C60" s="13" t="s">
        <v>132</v>
      </c>
      <c r="D60" s="15" t="s">
        <v>133</v>
      </c>
      <c r="E60" s="16" t="s">
        <v>17</v>
      </c>
      <c r="F60" s="17" t="str">
        <f>VLOOKUP(B60,[1]成绩册!$C$1:$J$65536,8,0)</f>
        <v>64.74</v>
      </c>
      <c r="G60" s="18">
        <v>0.6</v>
      </c>
      <c r="H60" s="19">
        <v>76.6</v>
      </c>
      <c r="I60" s="21">
        <v>0.4</v>
      </c>
      <c r="J60" s="22">
        <f t="shared" si="2"/>
        <v>69.484</v>
      </c>
      <c r="K60" s="19">
        <v>7</v>
      </c>
      <c r="L60" s="19"/>
    </row>
    <row r="61" ht="15.6" spans="1:12">
      <c r="A61" s="12" t="s">
        <v>146</v>
      </c>
      <c r="B61" s="13" t="s">
        <v>147</v>
      </c>
      <c r="C61" s="13" t="s">
        <v>132</v>
      </c>
      <c r="D61" s="15" t="s">
        <v>133</v>
      </c>
      <c r="E61" s="16" t="s">
        <v>17</v>
      </c>
      <c r="F61" s="17" t="str">
        <f>VLOOKUP(B61,[1]成绩册!$C$1:$J$65536,8,0)</f>
        <v>67.34</v>
      </c>
      <c r="G61" s="18">
        <v>0.6</v>
      </c>
      <c r="H61" s="19">
        <v>0</v>
      </c>
      <c r="I61" s="21">
        <v>0.4</v>
      </c>
      <c r="J61" s="22"/>
      <c r="K61" s="19"/>
      <c r="L61" s="19" t="s">
        <v>38</v>
      </c>
    </row>
    <row r="62" ht="15.6" spans="1:12">
      <c r="A62" s="12" t="s">
        <v>148</v>
      </c>
      <c r="B62" s="13" t="s">
        <v>149</v>
      </c>
      <c r="C62" s="13" t="s">
        <v>132</v>
      </c>
      <c r="D62" s="15" t="s">
        <v>133</v>
      </c>
      <c r="E62" s="16" t="s">
        <v>17</v>
      </c>
      <c r="F62" s="17" t="str">
        <f>VLOOKUP(B62,[1]成绩册!$C$1:$J$65536,8,0)</f>
        <v>65.96</v>
      </c>
      <c r="G62" s="18">
        <v>0.6</v>
      </c>
      <c r="H62" s="19">
        <v>0</v>
      </c>
      <c r="I62" s="21">
        <v>0.4</v>
      </c>
      <c r="J62" s="22"/>
      <c r="K62" s="19"/>
      <c r="L62" s="19" t="s">
        <v>38</v>
      </c>
    </row>
    <row r="63" ht="15.6" spans="1:12">
      <c r="A63" s="12" t="s">
        <v>150</v>
      </c>
      <c r="B63" s="13" t="s">
        <v>151</v>
      </c>
      <c r="C63" s="14" t="s">
        <v>152</v>
      </c>
      <c r="D63" s="15" t="s">
        <v>153</v>
      </c>
      <c r="E63" s="16" t="s">
        <v>17</v>
      </c>
      <c r="F63" s="17" t="str">
        <f>VLOOKUP(B63,[1]成绩册!$C$1:$J$65536,8,0)</f>
        <v>73.72</v>
      </c>
      <c r="G63" s="18">
        <v>0.6</v>
      </c>
      <c r="H63" s="19">
        <v>75.8</v>
      </c>
      <c r="I63" s="21">
        <v>0.4</v>
      </c>
      <c r="J63" s="22">
        <f t="shared" ref="J63:J102" si="3">F63*G63+H63*I63</f>
        <v>74.552</v>
      </c>
      <c r="K63" s="19">
        <v>1</v>
      </c>
      <c r="L63" s="19"/>
    </row>
    <row r="64" ht="15.6" spans="1:12">
      <c r="A64" s="12" t="s">
        <v>154</v>
      </c>
      <c r="B64" s="13" t="s">
        <v>155</v>
      </c>
      <c r="C64" s="14" t="s">
        <v>152</v>
      </c>
      <c r="D64" s="15" t="s">
        <v>153</v>
      </c>
      <c r="E64" s="16" t="s">
        <v>17</v>
      </c>
      <c r="F64" s="17" t="str">
        <f>VLOOKUP(B64,[1]成绩册!$C$1:$J$65536,8,0)</f>
        <v>59.92</v>
      </c>
      <c r="G64" s="18">
        <v>0.6</v>
      </c>
      <c r="H64" s="19">
        <v>72.4</v>
      </c>
      <c r="I64" s="21">
        <v>0.4</v>
      </c>
      <c r="J64" s="22">
        <f t="shared" si="3"/>
        <v>64.912</v>
      </c>
      <c r="K64" s="19">
        <v>2</v>
      </c>
      <c r="L64" s="19"/>
    </row>
    <row r="65" ht="15.6" spans="1:12">
      <c r="A65" s="12" t="s">
        <v>156</v>
      </c>
      <c r="B65" s="13" t="s">
        <v>157</v>
      </c>
      <c r="C65" s="14" t="s">
        <v>152</v>
      </c>
      <c r="D65" s="15" t="s">
        <v>153</v>
      </c>
      <c r="E65" s="16" t="s">
        <v>17</v>
      </c>
      <c r="F65" s="17" t="str">
        <f>VLOOKUP(B65,[1]成绩册!$C$1:$J$65536,8,0)</f>
        <v>54.32</v>
      </c>
      <c r="G65" s="18">
        <v>0.6</v>
      </c>
      <c r="H65" s="19">
        <v>71.8</v>
      </c>
      <c r="I65" s="21">
        <v>0.4</v>
      </c>
      <c r="J65" s="22">
        <f t="shared" si="3"/>
        <v>61.312</v>
      </c>
      <c r="K65" s="19">
        <v>3</v>
      </c>
      <c r="L65" s="19"/>
    </row>
    <row r="66" ht="15.6" spans="1:12">
      <c r="A66" s="12" t="s">
        <v>158</v>
      </c>
      <c r="B66" s="13" t="s">
        <v>159</v>
      </c>
      <c r="C66" s="13" t="s">
        <v>160</v>
      </c>
      <c r="D66" s="15" t="s">
        <v>161</v>
      </c>
      <c r="E66" s="16" t="s">
        <v>17</v>
      </c>
      <c r="F66" s="17" t="str">
        <f>VLOOKUP(B66,[1]成绩册!$C$1:$J$65536,8,0)</f>
        <v>59.90</v>
      </c>
      <c r="G66" s="18">
        <v>0.6</v>
      </c>
      <c r="H66" s="19">
        <v>82</v>
      </c>
      <c r="I66" s="21">
        <v>0.4</v>
      </c>
      <c r="J66" s="22">
        <f t="shared" si="3"/>
        <v>68.74</v>
      </c>
      <c r="K66" s="19">
        <v>1</v>
      </c>
      <c r="L66" s="19"/>
    </row>
    <row r="67" ht="15.6" spans="1:12">
      <c r="A67" s="12" t="s">
        <v>162</v>
      </c>
      <c r="B67" s="13" t="s">
        <v>163</v>
      </c>
      <c r="C67" s="13" t="s">
        <v>160</v>
      </c>
      <c r="D67" s="15" t="s">
        <v>161</v>
      </c>
      <c r="E67" s="16" t="s">
        <v>17</v>
      </c>
      <c r="F67" s="17" t="str">
        <f>VLOOKUP(B67,[1]成绩册!$C$1:$J$65536,8,0)</f>
        <v>60.96</v>
      </c>
      <c r="G67" s="18">
        <v>0.6</v>
      </c>
      <c r="H67" s="19">
        <v>78.8</v>
      </c>
      <c r="I67" s="21">
        <v>0.4</v>
      </c>
      <c r="J67" s="22">
        <f t="shared" si="3"/>
        <v>68.096</v>
      </c>
      <c r="K67" s="19">
        <v>2</v>
      </c>
      <c r="L67" s="19"/>
    </row>
    <row r="68" ht="15.6" spans="1:12">
      <c r="A68" s="12" t="s">
        <v>126</v>
      </c>
      <c r="B68" s="13" t="s">
        <v>164</v>
      </c>
      <c r="C68" s="13" t="s">
        <v>160</v>
      </c>
      <c r="D68" s="15" t="s">
        <v>161</v>
      </c>
      <c r="E68" s="16" t="s">
        <v>17</v>
      </c>
      <c r="F68" s="17" t="str">
        <f>VLOOKUP(B68,[1]成绩册!$C$1:$J$65536,8,0)</f>
        <v>40.74</v>
      </c>
      <c r="G68" s="18">
        <v>0.6</v>
      </c>
      <c r="H68" s="19">
        <v>77</v>
      </c>
      <c r="I68" s="21">
        <v>0.4</v>
      </c>
      <c r="J68" s="22">
        <f t="shared" si="3"/>
        <v>55.244</v>
      </c>
      <c r="K68" s="19">
        <v>3</v>
      </c>
      <c r="L68" s="19"/>
    </row>
    <row r="69" ht="15.6" spans="1:12">
      <c r="A69" s="12" t="s">
        <v>165</v>
      </c>
      <c r="B69" s="13" t="s">
        <v>166</v>
      </c>
      <c r="C69" s="13" t="s">
        <v>160</v>
      </c>
      <c r="D69" s="15" t="s">
        <v>161</v>
      </c>
      <c r="E69" s="16" t="s">
        <v>17</v>
      </c>
      <c r="F69" s="17" t="str">
        <f>VLOOKUP(B69,[1]成绩册!$C$1:$J$65536,8,0)</f>
        <v>39.94</v>
      </c>
      <c r="G69" s="18">
        <v>0.6</v>
      </c>
      <c r="H69" s="19">
        <v>73.8</v>
      </c>
      <c r="I69" s="21">
        <v>0.4</v>
      </c>
      <c r="J69" s="22">
        <f t="shared" si="3"/>
        <v>53.484</v>
      </c>
      <c r="K69" s="19">
        <v>4</v>
      </c>
      <c r="L69" s="19"/>
    </row>
    <row r="70" ht="15.6" spans="1:12">
      <c r="A70" s="12" t="s">
        <v>167</v>
      </c>
      <c r="B70" s="13" t="s">
        <v>168</v>
      </c>
      <c r="C70" s="13" t="s">
        <v>160</v>
      </c>
      <c r="D70" s="15" t="s">
        <v>161</v>
      </c>
      <c r="E70" s="16" t="s">
        <v>17</v>
      </c>
      <c r="F70" s="17" t="str">
        <f>VLOOKUP(B70,[1]成绩册!$C$1:$J$65536,8,0)</f>
        <v>39.88</v>
      </c>
      <c r="G70" s="18">
        <v>0.6</v>
      </c>
      <c r="H70" s="19">
        <v>72.8</v>
      </c>
      <c r="I70" s="21">
        <v>0.4</v>
      </c>
      <c r="J70" s="22">
        <f t="shared" si="3"/>
        <v>53.048</v>
      </c>
      <c r="K70" s="19">
        <v>5</v>
      </c>
      <c r="L70" s="19"/>
    </row>
    <row r="71" ht="15.6" spans="1:12">
      <c r="A71" s="12" t="s">
        <v>169</v>
      </c>
      <c r="B71" s="13" t="s">
        <v>170</v>
      </c>
      <c r="C71" s="13" t="s">
        <v>160</v>
      </c>
      <c r="D71" s="15" t="s">
        <v>161</v>
      </c>
      <c r="E71" s="16" t="s">
        <v>17</v>
      </c>
      <c r="F71" s="17" t="str">
        <f>VLOOKUP(B71,[1]成绩册!$C$1:$J$65536,8,0)</f>
        <v>41.50</v>
      </c>
      <c r="G71" s="18">
        <v>0.6</v>
      </c>
      <c r="H71" s="19">
        <v>69.6</v>
      </c>
      <c r="I71" s="21">
        <v>0.4</v>
      </c>
      <c r="J71" s="22">
        <f t="shared" si="3"/>
        <v>52.74</v>
      </c>
      <c r="K71" s="19">
        <v>6</v>
      </c>
      <c r="L71" s="19"/>
    </row>
    <row r="72" ht="15.6" spans="1:12">
      <c r="A72" s="12" t="s">
        <v>171</v>
      </c>
      <c r="B72" s="13" t="s">
        <v>172</v>
      </c>
      <c r="C72" s="14" t="s">
        <v>173</v>
      </c>
      <c r="D72" s="15" t="s">
        <v>174</v>
      </c>
      <c r="E72" s="16" t="s">
        <v>17</v>
      </c>
      <c r="F72" s="17" t="str">
        <f>VLOOKUP(B72,[1]成绩册!$C$1:$J$65536,8,0)</f>
        <v>61.02</v>
      </c>
      <c r="G72" s="18">
        <v>0.6</v>
      </c>
      <c r="H72" s="19">
        <v>73.6</v>
      </c>
      <c r="I72" s="21">
        <v>0.4</v>
      </c>
      <c r="J72" s="22">
        <f t="shared" si="3"/>
        <v>66.052</v>
      </c>
      <c r="K72" s="19">
        <v>1</v>
      </c>
      <c r="L72" s="19"/>
    </row>
    <row r="73" ht="15.6" spans="1:12">
      <c r="A73" s="12" t="s">
        <v>175</v>
      </c>
      <c r="B73" s="13" t="s">
        <v>176</v>
      </c>
      <c r="C73" s="14" t="s">
        <v>173</v>
      </c>
      <c r="D73" s="15" t="s">
        <v>174</v>
      </c>
      <c r="E73" s="16" t="s">
        <v>17</v>
      </c>
      <c r="F73" s="17" t="str">
        <f>VLOOKUP(B73,[1]成绩册!$C$1:$J$65536,8,0)</f>
        <v>58.68</v>
      </c>
      <c r="G73" s="18">
        <v>0.6</v>
      </c>
      <c r="H73" s="19">
        <v>76.4</v>
      </c>
      <c r="I73" s="21">
        <v>0.4</v>
      </c>
      <c r="J73" s="22">
        <f t="shared" si="3"/>
        <v>65.768</v>
      </c>
      <c r="K73" s="19">
        <v>2</v>
      </c>
      <c r="L73" s="19"/>
    </row>
    <row r="74" ht="15.6" spans="1:12">
      <c r="A74" s="12" t="s">
        <v>177</v>
      </c>
      <c r="B74" s="13" t="s">
        <v>178</v>
      </c>
      <c r="C74" s="14" t="s">
        <v>173</v>
      </c>
      <c r="D74" s="15" t="s">
        <v>174</v>
      </c>
      <c r="E74" s="16" t="s">
        <v>17</v>
      </c>
      <c r="F74" s="17" t="str">
        <f>VLOOKUP(B74,[1]成绩册!$C$1:$J$65536,8,0)</f>
        <v>57.74</v>
      </c>
      <c r="G74" s="18">
        <v>0.6</v>
      </c>
      <c r="H74" s="19">
        <v>74</v>
      </c>
      <c r="I74" s="21">
        <v>0.4</v>
      </c>
      <c r="J74" s="22">
        <f t="shared" si="3"/>
        <v>64.244</v>
      </c>
      <c r="K74" s="19">
        <v>3</v>
      </c>
      <c r="L74" s="19"/>
    </row>
    <row r="75" ht="15.6" spans="1:12">
      <c r="A75" s="12" t="s">
        <v>179</v>
      </c>
      <c r="B75" s="13" t="s">
        <v>180</v>
      </c>
      <c r="C75" s="14" t="s">
        <v>173</v>
      </c>
      <c r="D75" s="15" t="s">
        <v>174</v>
      </c>
      <c r="E75" s="16" t="s">
        <v>17</v>
      </c>
      <c r="F75" s="17" t="str">
        <f>VLOOKUP(B75,[1]成绩册!$C$1:$J$65536,8,0)</f>
        <v>56.80</v>
      </c>
      <c r="G75" s="18">
        <v>0.6</v>
      </c>
      <c r="H75" s="19">
        <v>75.2</v>
      </c>
      <c r="I75" s="21">
        <v>0.4</v>
      </c>
      <c r="J75" s="22">
        <f t="shared" si="3"/>
        <v>64.16</v>
      </c>
      <c r="K75" s="19">
        <v>4</v>
      </c>
      <c r="L75" s="19"/>
    </row>
    <row r="76" ht="15.6" spans="1:12">
      <c r="A76" s="12" t="s">
        <v>181</v>
      </c>
      <c r="B76" s="13" t="s">
        <v>182</v>
      </c>
      <c r="C76" s="14" t="s">
        <v>173</v>
      </c>
      <c r="D76" s="15" t="s">
        <v>174</v>
      </c>
      <c r="E76" s="16" t="s">
        <v>17</v>
      </c>
      <c r="F76" s="17" t="str">
        <f>VLOOKUP(B76,[1]成绩册!$C$1:$J$65536,8,0)</f>
        <v>58.19</v>
      </c>
      <c r="G76" s="18">
        <v>0.6</v>
      </c>
      <c r="H76" s="19">
        <v>71.8</v>
      </c>
      <c r="I76" s="21">
        <v>0.4</v>
      </c>
      <c r="J76" s="22">
        <f t="shared" si="3"/>
        <v>63.634</v>
      </c>
      <c r="K76" s="19">
        <v>5</v>
      </c>
      <c r="L76" s="19"/>
    </row>
    <row r="77" ht="15.6" spans="1:12">
      <c r="A77" s="12" t="s">
        <v>183</v>
      </c>
      <c r="B77" s="13" t="s">
        <v>184</v>
      </c>
      <c r="C77" s="14" t="s">
        <v>173</v>
      </c>
      <c r="D77" s="15" t="s">
        <v>174</v>
      </c>
      <c r="E77" s="16" t="s">
        <v>17</v>
      </c>
      <c r="F77" s="17" t="str">
        <f>VLOOKUP(B77,[1]成绩册!$C$1:$J$65536,8,0)</f>
        <v>50.69</v>
      </c>
      <c r="G77" s="18">
        <v>0.6</v>
      </c>
      <c r="H77" s="19">
        <v>70.6</v>
      </c>
      <c r="I77" s="21">
        <v>0.4</v>
      </c>
      <c r="J77" s="22">
        <f t="shared" si="3"/>
        <v>58.654</v>
      </c>
      <c r="K77" s="19">
        <v>6</v>
      </c>
      <c r="L77" s="19"/>
    </row>
    <row r="78" ht="15.6" spans="1:12">
      <c r="A78" s="12" t="s">
        <v>185</v>
      </c>
      <c r="B78" s="13" t="s">
        <v>186</v>
      </c>
      <c r="C78" s="14" t="s">
        <v>187</v>
      </c>
      <c r="D78" s="15" t="s">
        <v>188</v>
      </c>
      <c r="E78" s="16" t="s">
        <v>17</v>
      </c>
      <c r="F78" s="17" t="str">
        <f>VLOOKUP(B78,[1]成绩册!$C$1:$J$65536,8,0)</f>
        <v>64.21</v>
      </c>
      <c r="G78" s="18">
        <v>0.6</v>
      </c>
      <c r="H78" s="19">
        <v>77.6</v>
      </c>
      <c r="I78" s="21">
        <v>0.4</v>
      </c>
      <c r="J78" s="22">
        <f t="shared" si="3"/>
        <v>69.566</v>
      </c>
      <c r="K78" s="19">
        <v>1</v>
      </c>
      <c r="L78" s="19"/>
    </row>
    <row r="79" ht="15.6" spans="1:12">
      <c r="A79" s="12" t="s">
        <v>189</v>
      </c>
      <c r="B79" s="13" t="s">
        <v>190</v>
      </c>
      <c r="C79" s="14" t="s">
        <v>187</v>
      </c>
      <c r="D79" s="15" t="s">
        <v>188</v>
      </c>
      <c r="E79" s="16" t="s">
        <v>17</v>
      </c>
      <c r="F79" s="17" t="str">
        <f>VLOOKUP(B79,[1]成绩册!$C$1:$J$65536,8,0)</f>
        <v>58.87</v>
      </c>
      <c r="G79" s="18">
        <v>0.6</v>
      </c>
      <c r="H79" s="19">
        <v>79.4</v>
      </c>
      <c r="I79" s="21">
        <v>0.4</v>
      </c>
      <c r="J79" s="22">
        <f t="shared" si="3"/>
        <v>67.082</v>
      </c>
      <c r="K79" s="19">
        <v>2</v>
      </c>
      <c r="L79" s="19"/>
    </row>
    <row r="80" ht="15.6" spans="1:12">
      <c r="A80" s="12" t="s">
        <v>191</v>
      </c>
      <c r="B80" s="13" t="s">
        <v>192</v>
      </c>
      <c r="C80" s="14" t="s">
        <v>187</v>
      </c>
      <c r="D80" s="15" t="s">
        <v>188</v>
      </c>
      <c r="E80" s="16" t="s">
        <v>17</v>
      </c>
      <c r="F80" s="17" t="str">
        <f>VLOOKUP(B80,[1]成绩册!$C$1:$J$65536,8,0)</f>
        <v>56.12</v>
      </c>
      <c r="G80" s="18">
        <v>0.6</v>
      </c>
      <c r="H80" s="19">
        <v>81</v>
      </c>
      <c r="I80" s="21">
        <v>0.4</v>
      </c>
      <c r="J80" s="22">
        <f t="shared" si="3"/>
        <v>66.072</v>
      </c>
      <c r="K80" s="19">
        <v>3</v>
      </c>
      <c r="L80" s="19"/>
    </row>
    <row r="81" ht="15.6" spans="1:12">
      <c r="A81" s="12" t="s">
        <v>193</v>
      </c>
      <c r="B81" s="13" t="s">
        <v>194</v>
      </c>
      <c r="C81" s="14" t="s">
        <v>187</v>
      </c>
      <c r="D81" s="15" t="s">
        <v>188</v>
      </c>
      <c r="E81" s="16" t="s">
        <v>17</v>
      </c>
      <c r="F81" s="17" t="str">
        <f>VLOOKUP(B81,[1]成绩册!$C$1:$J$65536,8,0)</f>
        <v>55.29</v>
      </c>
      <c r="G81" s="18">
        <v>0.6</v>
      </c>
      <c r="H81" s="19">
        <v>81</v>
      </c>
      <c r="I81" s="21">
        <v>0.4</v>
      </c>
      <c r="J81" s="22">
        <f t="shared" si="3"/>
        <v>65.574</v>
      </c>
      <c r="K81" s="19">
        <v>4</v>
      </c>
      <c r="L81" s="19"/>
    </row>
    <row r="82" ht="15.6" spans="1:12">
      <c r="A82" s="12" t="s">
        <v>195</v>
      </c>
      <c r="B82" s="13" t="s">
        <v>196</v>
      </c>
      <c r="C82" s="14" t="s">
        <v>187</v>
      </c>
      <c r="D82" s="15" t="s">
        <v>188</v>
      </c>
      <c r="E82" s="16" t="s">
        <v>17</v>
      </c>
      <c r="F82" s="17" t="str">
        <f>VLOOKUP(B82,[1]成绩册!$C$1:$J$65536,8,0)</f>
        <v>58.75</v>
      </c>
      <c r="G82" s="18">
        <v>0.6</v>
      </c>
      <c r="H82" s="19">
        <v>75</v>
      </c>
      <c r="I82" s="21">
        <v>0.4</v>
      </c>
      <c r="J82" s="22">
        <f t="shared" si="3"/>
        <v>65.25</v>
      </c>
      <c r="K82" s="19">
        <v>5</v>
      </c>
      <c r="L82" s="19"/>
    </row>
    <row r="83" ht="15.6" spans="1:12">
      <c r="A83" s="12" t="s">
        <v>197</v>
      </c>
      <c r="B83" s="13" t="s">
        <v>198</v>
      </c>
      <c r="C83" s="14" t="s">
        <v>187</v>
      </c>
      <c r="D83" s="15" t="s">
        <v>188</v>
      </c>
      <c r="E83" s="16" t="s">
        <v>17</v>
      </c>
      <c r="F83" s="17" t="str">
        <f>VLOOKUP(B83,[1]成绩册!$C$1:$J$65536,8,0)</f>
        <v>56.25</v>
      </c>
      <c r="G83" s="18">
        <v>0.6</v>
      </c>
      <c r="H83" s="19">
        <v>76.6</v>
      </c>
      <c r="I83" s="21">
        <v>0.4</v>
      </c>
      <c r="J83" s="22">
        <f t="shared" si="3"/>
        <v>64.39</v>
      </c>
      <c r="K83" s="19">
        <v>6</v>
      </c>
      <c r="L83" s="19"/>
    </row>
    <row r="84" ht="15.6" spans="1:12">
      <c r="A84" s="12" t="s">
        <v>199</v>
      </c>
      <c r="B84" s="13" t="s">
        <v>200</v>
      </c>
      <c r="C84" s="14" t="s">
        <v>187</v>
      </c>
      <c r="D84" s="15" t="s">
        <v>188</v>
      </c>
      <c r="E84" s="16" t="s">
        <v>17</v>
      </c>
      <c r="F84" s="17" t="str">
        <f>VLOOKUP(B84,[1]成绩册!$C$1:$J$65536,8,0)</f>
        <v>58.26</v>
      </c>
      <c r="G84" s="18">
        <v>0.6</v>
      </c>
      <c r="H84" s="19">
        <v>73.2</v>
      </c>
      <c r="I84" s="21">
        <v>0.4</v>
      </c>
      <c r="J84" s="22">
        <f t="shared" si="3"/>
        <v>64.236</v>
      </c>
      <c r="K84" s="19">
        <v>7</v>
      </c>
      <c r="L84" s="19"/>
    </row>
    <row r="85" ht="15.6" spans="1:12">
      <c r="A85" s="12" t="s">
        <v>201</v>
      </c>
      <c r="B85" s="13" t="s">
        <v>202</v>
      </c>
      <c r="C85" s="14" t="s">
        <v>187</v>
      </c>
      <c r="D85" s="15" t="s">
        <v>188</v>
      </c>
      <c r="E85" s="16" t="s">
        <v>17</v>
      </c>
      <c r="F85" s="17" t="str">
        <f>VLOOKUP(B85,[1]成绩册!$C$1:$J$65536,8,0)</f>
        <v>52.60</v>
      </c>
      <c r="G85" s="18">
        <v>0.6</v>
      </c>
      <c r="H85" s="19">
        <v>80</v>
      </c>
      <c r="I85" s="21">
        <v>0.4</v>
      </c>
      <c r="J85" s="22">
        <f t="shared" si="3"/>
        <v>63.56</v>
      </c>
      <c r="K85" s="19">
        <v>8</v>
      </c>
      <c r="L85" s="19"/>
    </row>
    <row r="86" ht="15.6" spans="1:12">
      <c r="A86" s="12" t="s">
        <v>203</v>
      </c>
      <c r="B86" s="13" t="s">
        <v>204</v>
      </c>
      <c r="C86" s="14" t="s">
        <v>187</v>
      </c>
      <c r="D86" s="15" t="s">
        <v>188</v>
      </c>
      <c r="E86" s="16" t="s">
        <v>17</v>
      </c>
      <c r="F86" s="17" t="str">
        <f>VLOOKUP(B86,[1]成绩册!$C$1:$J$65536,8,0)</f>
        <v>55.16</v>
      </c>
      <c r="G86" s="18">
        <v>0.6</v>
      </c>
      <c r="H86" s="19">
        <v>75.6</v>
      </c>
      <c r="I86" s="21">
        <v>0.4</v>
      </c>
      <c r="J86" s="22">
        <f t="shared" si="3"/>
        <v>63.336</v>
      </c>
      <c r="K86" s="19">
        <v>9</v>
      </c>
      <c r="L86" s="19"/>
    </row>
    <row r="87" ht="15.6" spans="1:12">
      <c r="A87" s="12" t="s">
        <v>205</v>
      </c>
      <c r="B87" s="13" t="s">
        <v>206</v>
      </c>
      <c r="C87" s="14" t="s">
        <v>187</v>
      </c>
      <c r="D87" s="15" t="s">
        <v>188</v>
      </c>
      <c r="E87" s="16" t="s">
        <v>17</v>
      </c>
      <c r="F87" s="17" t="str">
        <f>VLOOKUP(B87,[1]成绩册!$C$1:$J$65536,8,0)</f>
        <v>56.91</v>
      </c>
      <c r="G87" s="18">
        <v>0.6</v>
      </c>
      <c r="H87" s="19">
        <v>72.6</v>
      </c>
      <c r="I87" s="21">
        <v>0.4</v>
      </c>
      <c r="J87" s="22">
        <f t="shared" si="3"/>
        <v>63.186</v>
      </c>
      <c r="K87" s="19">
        <v>10</v>
      </c>
      <c r="L87" s="19"/>
    </row>
    <row r="88" ht="15.6" spans="1:12">
      <c r="A88" s="12" t="s">
        <v>207</v>
      </c>
      <c r="B88" s="13" t="s">
        <v>208</v>
      </c>
      <c r="C88" s="14" t="s">
        <v>187</v>
      </c>
      <c r="D88" s="15" t="s">
        <v>188</v>
      </c>
      <c r="E88" s="16" t="s">
        <v>17</v>
      </c>
      <c r="F88" s="17" t="str">
        <f>VLOOKUP(B88,[1]成绩册!$C$1:$J$65536,8,0)</f>
        <v>55.84</v>
      </c>
      <c r="G88" s="18">
        <v>0.6</v>
      </c>
      <c r="H88" s="19">
        <v>72.6</v>
      </c>
      <c r="I88" s="21">
        <v>0.4</v>
      </c>
      <c r="J88" s="22">
        <f t="shared" si="3"/>
        <v>62.544</v>
      </c>
      <c r="K88" s="19">
        <v>11</v>
      </c>
      <c r="L88" s="19"/>
    </row>
    <row r="89" ht="15.6" spans="1:12">
      <c r="A89" s="12" t="s">
        <v>209</v>
      </c>
      <c r="B89" s="13" t="s">
        <v>210</v>
      </c>
      <c r="C89" s="14" t="s">
        <v>187</v>
      </c>
      <c r="D89" s="15" t="s">
        <v>188</v>
      </c>
      <c r="E89" s="16" t="s">
        <v>17</v>
      </c>
      <c r="F89" s="17" t="str">
        <f>VLOOKUP(B89,[1]成绩册!$C$1:$J$65536,8,0)</f>
        <v>53.94</v>
      </c>
      <c r="G89" s="18">
        <v>0.6</v>
      </c>
      <c r="H89" s="19">
        <v>72.6</v>
      </c>
      <c r="I89" s="21">
        <v>0.4</v>
      </c>
      <c r="J89" s="22">
        <f t="shared" si="3"/>
        <v>61.404</v>
      </c>
      <c r="K89" s="19">
        <v>12</v>
      </c>
      <c r="L89" s="19"/>
    </row>
    <row r="90" ht="15.6" spans="1:12">
      <c r="A90" s="12" t="s">
        <v>211</v>
      </c>
      <c r="B90" s="13" t="s">
        <v>212</v>
      </c>
      <c r="C90" s="14" t="s">
        <v>187</v>
      </c>
      <c r="D90" s="15" t="s">
        <v>188</v>
      </c>
      <c r="E90" s="16" t="s">
        <v>17</v>
      </c>
      <c r="F90" s="17" t="str">
        <f>VLOOKUP(B90,[1]成绩册!$C$1:$J$65536,8,0)</f>
        <v>55.66</v>
      </c>
      <c r="G90" s="18">
        <v>0.6</v>
      </c>
      <c r="H90" s="19">
        <v>69.2</v>
      </c>
      <c r="I90" s="21">
        <v>0.4</v>
      </c>
      <c r="J90" s="22">
        <f t="shared" si="3"/>
        <v>61.076</v>
      </c>
      <c r="K90" s="19">
        <v>13</v>
      </c>
      <c r="L90" s="19"/>
    </row>
    <row r="91" ht="15.6" spans="1:12">
      <c r="A91" s="12" t="s">
        <v>213</v>
      </c>
      <c r="B91" s="13" t="s">
        <v>214</v>
      </c>
      <c r="C91" s="14" t="s">
        <v>187</v>
      </c>
      <c r="D91" s="15" t="s">
        <v>188</v>
      </c>
      <c r="E91" s="16" t="s">
        <v>17</v>
      </c>
      <c r="F91" s="17" t="str">
        <f>VLOOKUP(B91,[1]成绩册!$C$1:$J$65536,8,0)</f>
        <v>49.51</v>
      </c>
      <c r="G91" s="18">
        <v>0.6</v>
      </c>
      <c r="H91" s="19">
        <v>72.4</v>
      </c>
      <c r="I91" s="21">
        <v>0.4</v>
      </c>
      <c r="J91" s="22">
        <f t="shared" si="3"/>
        <v>58.666</v>
      </c>
      <c r="K91" s="19">
        <v>14</v>
      </c>
      <c r="L91" s="19"/>
    </row>
    <row r="92" ht="15.6" spans="1:12">
      <c r="A92" s="12" t="s">
        <v>215</v>
      </c>
      <c r="B92" s="13" t="s">
        <v>216</v>
      </c>
      <c r="C92" s="14" t="s">
        <v>187</v>
      </c>
      <c r="D92" s="15" t="s">
        <v>188</v>
      </c>
      <c r="E92" s="16" t="s">
        <v>17</v>
      </c>
      <c r="F92" s="17" t="str">
        <f>VLOOKUP(B92,[1]成绩册!$C$1:$J$65536,8,0)</f>
        <v>49.67</v>
      </c>
      <c r="G92" s="18">
        <v>0.6</v>
      </c>
      <c r="H92" s="19">
        <v>72</v>
      </c>
      <c r="I92" s="21">
        <v>0.4</v>
      </c>
      <c r="J92" s="22">
        <f t="shared" si="3"/>
        <v>58.602</v>
      </c>
      <c r="K92" s="19">
        <v>15</v>
      </c>
      <c r="L92" s="19"/>
    </row>
    <row r="93" ht="15.6" spans="1:12">
      <c r="A93" s="12" t="s">
        <v>217</v>
      </c>
      <c r="B93" s="13" t="s">
        <v>218</v>
      </c>
      <c r="C93" s="14" t="s">
        <v>187</v>
      </c>
      <c r="D93" s="15" t="s">
        <v>188</v>
      </c>
      <c r="E93" s="16" t="s">
        <v>17</v>
      </c>
      <c r="F93" s="17" t="str">
        <f>VLOOKUP(B93,[1]成绩册!$C$1:$J$65536,8,0)</f>
        <v>50.28</v>
      </c>
      <c r="G93" s="18">
        <v>0.6</v>
      </c>
      <c r="H93" s="19">
        <v>70.4</v>
      </c>
      <c r="I93" s="21">
        <v>0.4</v>
      </c>
      <c r="J93" s="22">
        <f t="shared" si="3"/>
        <v>58.328</v>
      </c>
      <c r="K93" s="19">
        <v>16</v>
      </c>
      <c r="L93" s="19"/>
    </row>
    <row r="94" ht="15.6" spans="1:12">
      <c r="A94" s="12" t="s">
        <v>219</v>
      </c>
      <c r="B94" s="13" t="s">
        <v>220</v>
      </c>
      <c r="C94" s="14" t="s">
        <v>187</v>
      </c>
      <c r="D94" s="15" t="s">
        <v>188</v>
      </c>
      <c r="E94" s="16" t="s">
        <v>17</v>
      </c>
      <c r="F94" s="17" t="str">
        <f>VLOOKUP(B94,[1]成绩册!$C$1:$J$65536,8,0)</f>
        <v>54.96</v>
      </c>
      <c r="G94" s="18">
        <v>0.6</v>
      </c>
      <c r="H94" s="19"/>
      <c r="I94" s="21">
        <v>0.4</v>
      </c>
      <c r="J94" s="22">
        <f t="shared" si="3"/>
        <v>32.976</v>
      </c>
      <c r="K94" s="19">
        <v>17</v>
      </c>
      <c r="L94" s="19"/>
    </row>
    <row r="95" ht="15.6" spans="1:12">
      <c r="A95" s="12" t="s">
        <v>221</v>
      </c>
      <c r="B95" s="13" t="s">
        <v>222</v>
      </c>
      <c r="C95" s="14" t="s">
        <v>187</v>
      </c>
      <c r="D95" s="15" t="s">
        <v>188</v>
      </c>
      <c r="E95" s="16" t="s">
        <v>17</v>
      </c>
      <c r="F95" s="17" t="str">
        <f>VLOOKUP(B95,[1]成绩册!$C$1:$J$65536,8,0)</f>
        <v>52.68</v>
      </c>
      <c r="G95" s="18">
        <v>0.6</v>
      </c>
      <c r="H95" s="19"/>
      <c r="I95" s="21">
        <v>0.4</v>
      </c>
      <c r="J95" s="22">
        <f t="shared" si="3"/>
        <v>31.608</v>
      </c>
      <c r="K95" s="19">
        <v>18</v>
      </c>
      <c r="L95" s="19"/>
    </row>
    <row r="96" ht="15.6" spans="1:12">
      <c r="A96" s="12" t="s">
        <v>223</v>
      </c>
      <c r="B96" s="13" t="s">
        <v>224</v>
      </c>
      <c r="C96" s="14" t="s">
        <v>225</v>
      </c>
      <c r="D96" s="15" t="s">
        <v>226</v>
      </c>
      <c r="E96" s="16" t="s">
        <v>17</v>
      </c>
      <c r="F96" s="17" t="str">
        <f>VLOOKUP(B96,[1]成绩册!$C$1:$J$65536,8,0)</f>
        <v>54.27</v>
      </c>
      <c r="G96" s="18">
        <v>0.6</v>
      </c>
      <c r="H96" s="19">
        <v>80.8</v>
      </c>
      <c r="I96" s="21">
        <v>0.4</v>
      </c>
      <c r="J96" s="22">
        <f t="shared" si="3"/>
        <v>64.882</v>
      </c>
      <c r="K96" s="19">
        <v>1</v>
      </c>
      <c r="L96" s="19"/>
    </row>
    <row r="97" ht="15.6" spans="1:12">
      <c r="A97" s="12" t="s">
        <v>227</v>
      </c>
      <c r="B97" s="13" t="s">
        <v>228</v>
      </c>
      <c r="C97" s="14" t="s">
        <v>225</v>
      </c>
      <c r="D97" s="15" t="s">
        <v>226</v>
      </c>
      <c r="E97" s="16" t="s">
        <v>17</v>
      </c>
      <c r="F97" s="17" t="str">
        <f>VLOOKUP(B97,[1]成绩册!$C$1:$J$65536,8,0)</f>
        <v>55.13</v>
      </c>
      <c r="G97" s="18">
        <v>0.6</v>
      </c>
      <c r="H97" s="19">
        <v>73.2</v>
      </c>
      <c r="I97" s="21">
        <v>0.4</v>
      </c>
      <c r="J97" s="22">
        <f t="shared" si="3"/>
        <v>62.358</v>
      </c>
      <c r="K97" s="19">
        <v>2</v>
      </c>
      <c r="L97" s="19"/>
    </row>
    <row r="98" ht="15.6" spans="1:12">
      <c r="A98" s="12" t="s">
        <v>229</v>
      </c>
      <c r="B98" s="13" t="s">
        <v>230</v>
      </c>
      <c r="C98" s="14" t="s">
        <v>225</v>
      </c>
      <c r="D98" s="15" t="s">
        <v>226</v>
      </c>
      <c r="E98" s="16" t="s">
        <v>17</v>
      </c>
      <c r="F98" s="17" t="str">
        <f>VLOOKUP(B98,[1]成绩册!$C$1:$J$65536,8,0)</f>
        <v>50.32</v>
      </c>
      <c r="G98" s="18">
        <v>0.6</v>
      </c>
      <c r="H98" s="19">
        <v>78.2</v>
      </c>
      <c r="I98" s="21">
        <v>0.4</v>
      </c>
      <c r="J98" s="22">
        <f t="shared" si="3"/>
        <v>61.472</v>
      </c>
      <c r="K98" s="19">
        <v>3</v>
      </c>
      <c r="L98" s="19"/>
    </row>
    <row r="99" ht="15.6" spans="1:12">
      <c r="A99" s="12" t="s">
        <v>231</v>
      </c>
      <c r="B99" s="13" t="s">
        <v>232</v>
      </c>
      <c r="C99" s="14" t="s">
        <v>225</v>
      </c>
      <c r="D99" s="15" t="s">
        <v>226</v>
      </c>
      <c r="E99" s="16" t="s">
        <v>17</v>
      </c>
      <c r="F99" s="17" t="str">
        <f>VLOOKUP(B99,[1]成绩册!$C$1:$J$65536,8,0)</f>
        <v>51.82</v>
      </c>
      <c r="G99" s="18">
        <v>0.6</v>
      </c>
      <c r="H99" s="19">
        <v>72.2</v>
      </c>
      <c r="I99" s="21">
        <v>0.4</v>
      </c>
      <c r="J99" s="22">
        <f t="shared" si="3"/>
        <v>59.972</v>
      </c>
      <c r="K99" s="19">
        <v>4</v>
      </c>
      <c r="L99" s="19"/>
    </row>
    <row r="100" ht="15.6" spans="1:12">
      <c r="A100" s="12" t="s">
        <v>233</v>
      </c>
      <c r="B100" s="13" t="s">
        <v>234</v>
      </c>
      <c r="C100" s="14" t="s">
        <v>225</v>
      </c>
      <c r="D100" s="15" t="s">
        <v>226</v>
      </c>
      <c r="E100" s="16" t="s">
        <v>17</v>
      </c>
      <c r="F100" s="17" t="str">
        <f>VLOOKUP(B100,[1]成绩册!$C$1:$J$65536,8,0)</f>
        <v>45.57</v>
      </c>
      <c r="G100" s="18">
        <v>0.6</v>
      </c>
      <c r="H100" s="19">
        <v>73</v>
      </c>
      <c r="I100" s="21">
        <v>0.4</v>
      </c>
      <c r="J100" s="22">
        <f t="shared" si="3"/>
        <v>56.542</v>
      </c>
      <c r="K100" s="19">
        <v>5</v>
      </c>
      <c r="L100" s="19"/>
    </row>
    <row r="101" ht="15.6" spans="1:12">
      <c r="A101" s="12" t="s">
        <v>235</v>
      </c>
      <c r="B101" s="13" t="s">
        <v>236</v>
      </c>
      <c r="C101" s="14" t="s">
        <v>225</v>
      </c>
      <c r="D101" s="15" t="s">
        <v>226</v>
      </c>
      <c r="E101" s="16" t="s">
        <v>17</v>
      </c>
      <c r="F101" s="17" t="str">
        <f>VLOOKUP(B101,[1]成绩册!$C$1:$J$65536,8,0)</f>
        <v>46.56</v>
      </c>
      <c r="G101" s="18">
        <v>0.6</v>
      </c>
      <c r="H101" s="19">
        <v>66</v>
      </c>
      <c r="I101" s="21">
        <v>0.4</v>
      </c>
      <c r="J101" s="22">
        <f t="shared" si="3"/>
        <v>54.336</v>
      </c>
      <c r="K101" s="19">
        <v>6</v>
      </c>
      <c r="L101" s="19"/>
    </row>
    <row r="102" ht="15.6" spans="1:12">
      <c r="A102" s="12" t="s">
        <v>237</v>
      </c>
      <c r="B102" s="13" t="s">
        <v>238</v>
      </c>
      <c r="C102" s="14" t="s">
        <v>225</v>
      </c>
      <c r="D102" s="15" t="s">
        <v>226</v>
      </c>
      <c r="E102" s="16" t="s">
        <v>17</v>
      </c>
      <c r="F102" s="17" t="str">
        <f>VLOOKUP(B102,[1]成绩册!$C$1:$J$65536,8,0)</f>
        <v>35.64</v>
      </c>
      <c r="G102" s="18">
        <v>0.6</v>
      </c>
      <c r="H102" s="19">
        <v>76.6</v>
      </c>
      <c r="I102" s="21">
        <v>0.4</v>
      </c>
      <c r="J102" s="22">
        <f t="shared" si="3"/>
        <v>52.024</v>
      </c>
      <c r="K102" s="19">
        <v>7</v>
      </c>
      <c r="L102" s="19"/>
    </row>
    <row r="103" ht="15.6" spans="1:12">
      <c r="A103" s="12" t="s">
        <v>239</v>
      </c>
      <c r="B103" s="13" t="s">
        <v>240</v>
      </c>
      <c r="C103" s="14" t="s">
        <v>225</v>
      </c>
      <c r="D103" s="15" t="s">
        <v>226</v>
      </c>
      <c r="E103" s="16" t="s">
        <v>17</v>
      </c>
      <c r="F103" s="17" t="str">
        <f>VLOOKUP(B103,[1]成绩册!$C$1:$J$65536,8,0)</f>
        <v>54.57</v>
      </c>
      <c r="G103" s="18">
        <v>0.6</v>
      </c>
      <c r="H103" s="19">
        <v>0</v>
      </c>
      <c r="I103" s="21">
        <v>0.4</v>
      </c>
      <c r="J103" s="22"/>
      <c r="K103" s="19"/>
      <c r="L103" s="19" t="s">
        <v>41</v>
      </c>
    </row>
    <row r="104" ht="15.6" spans="1:12">
      <c r="A104" s="12" t="s">
        <v>241</v>
      </c>
      <c r="B104" s="13" t="s">
        <v>242</v>
      </c>
      <c r="C104" s="14" t="s">
        <v>243</v>
      </c>
      <c r="D104" s="15" t="s">
        <v>244</v>
      </c>
      <c r="E104" s="16" t="s">
        <v>17</v>
      </c>
      <c r="F104" s="17" t="str">
        <f>VLOOKUP(B104,[1]成绩册!$C$1:$J$65536,8,0)</f>
        <v>70.05</v>
      </c>
      <c r="G104" s="18">
        <v>0.6</v>
      </c>
      <c r="H104" s="19">
        <v>77.4</v>
      </c>
      <c r="I104" s="21">
        <v>0.4</v>
      </c>
      <c r="J104" s="22">
        <f t="shared" ref="J104:J120" si="4">F104*G104+H104*I104</f>
        <v>72.99</v>
      </c>
      <c r="K104" s="19">
        <v>1</v>
      </c>
      <c r="L104" s="19"/>
    </row>
    <row r="105" ht="15.6" spans="1:12">
      <c r="A105" s="12" t="s">
        <v>245</v>
      </c>
      <c r="B105" s="13" t="s">
        <v>246</v>
      </c>
      <c r="C105" s="14" t="s">
        <v>243</v>
      </c>
      <c r="D105" s="15" t="s">
        <v>244</v>
      </c>
      <c r="E105" s="16" t="s">
        <v>17</v>
      </c>
      <c r="F105" s="17" t="str">
        <f>VLOOKUP(B105,[1]成绩册!$C$1:$J$65536,8,0)</f>
        <v>70.54</v>
      </c>
      <c r="G105" s="18">
        <v>0.6</v>
      </c>
      <c r="H105" s="19">
        <v>75.6</v>
      </c>
      <c r="I105" s="21">
        <v>0.4</v>
      </c>
      <c r="J105" s="22">
        <f t="shared" si="4"/>
        <v>72.564</v>
      </c>
      <c r="K105" s="19">
        <v>2</v>
      </c>
      <c r="L105" s="19"/>
    </row>
    <row r="106" ht="15.6" spans="1:12">
      <c r="A106" s="12" t="s">
        <v>247</v>
      </c>
      <c r="B106" s="13" t="s">
        <v>248</v>
      </c>
      <c r="C106" s="14" t="s">
        <v>243</v>
      </c>
      <c r="D106" s="15" t="s">
        <v>244</v>
      </c>
      <c r="E106" s="16" t="s">
        <v>17</v>
      </c>
      <c r="F106" s="17" t="str">
        <f>VLOOKUP(B106,[1]成绩册!$C$1:$J$65536,8,0)</f>
        <v>69.52</v>
      </c>
      <c r="G106" s="18">
        <v>0.6</v>
      </c>
      <c r="H106" s="19">
        <v>73</v>
      </c>
      <c r="I106" s="21">
        <v>0.4</v>
      </c>
      <c r="J106" s="22">
        <f t="shared" si="4"/>
        <v>70.912</v>
      </c>
      <c r="K106" s="19">
        <v>3</v>
      </c>
      <c r="L106" s="19"/>
    </row>
    <row r="107" ht="15.6" spans="1:12">
      <c r="A107" s="12" t="s">
        <v>249</v>
      </c>
      <c r="B107" s="13" t="s">
        <v>250</v>
      </c>
      <c r="C107" s="14" t="s">
        <v>243</v>
      </c>
      <c r="D107" s="15" t="s">
        <v>244</v>
      </c>
      <c r="E107" s="16" t="s">
        <v>17</v>
      </c>
      <c r="F107" s="17" t="str">
        <f>VLOOKUP(B107,[1]成绩册!$C$1:$J$65536,8,0)</f>
        <v>64.73</v>
      </c>
      <c r="G107" s="18">
        <v>0.6</v>
      </c>
      <c r="H107" s="19">
        <v>80</v>
      </c>
      <c r="I107" s="21">
        <v>0.4</v>
      </c>
      <c r="J107" s="22">
        <f t="shared" si="4"/>
        <v>70.838</v>
      </c>
      <c r="K107" s="19">
        <v>4</v>
      </c>
      <c r="L107" s="19"/>
    </row>
    <row r="108" ht="15.6" spans="1:12">
      <c r="A108" s="12" t="s">
        <v>251</v>
      </c>
      <c r="B108" s="13" t="s">
        <v>252</v>
      </c>
      <c r="C108" s="14" t="s">
        <v>243</v>
      </c>
      <c r="D108" s="15" t="s">
        <v>244</v>
      </c>
      <c r="E108" s="16" t="s">
        <v>17</v>
      </c>
      <c r="F108" s="17" t="str">
        <f>VLOOKUP(B108,[1]成绩册!$C$1:$J$65536,8,0)</f>
        <v>64.47</v>
      </c>
      <c r="G108" s="18">
        <v>0.6</v>
      </c>
      <c r="H108" s="19">
        <v>79.6</v>
      </c>
      <c r="I108" s="21">
        <v>0.4</v>
      </c>
      <c r="J108" s="22">
        <f t="shared" si="4"/>
        <v>70.522</v>
      </c>
      <c r="K108" s="19">
        <v>5</v>
      </c>
      <c r="L108" s="19"/>
    </row>
    <row r="109" ht="15.6" spans="1:12">
      <c r="A109" s="12" t="s">
        <v>253</v>
      </c>
      <c r="B109" s="13" t="s">
        <v>254</v>
      </c>
      <c r="C109" s="14" t="s">
        <v>243</v>
      </c>
      <c r="D109" s="15" t="s">
        <v>244</v>
      </c>
      <c r="E109" s="16" t="s">
        <v>17</v>
      </c>
      <c r="F109" s="17" t="str">
        <f>VLOOKUP(B109,[1]成绩册!$C$1:$J$65536,8,0)</f>
        <v>64.56</v>
      </c>
      <c r="G109" s="18">
        <v>0.6</v>
      </c>
      <c r="H109" s="19">
        <v>77</v>
      </c>
      <c r="I109" s="21">
        <v>0.4</v>
      </c>
      <c r="J109" s="22">
        <f t="shared" si="4"/>
        <v>69.536</v>
      </c>
      <c r="K109" s="19">
        <v>6</v>
      </c>
      <c r="L109" s="19"/>
    </row>
    <row r="110" ht="15.6" spans="1:12">
      <c r="A110" s="12" t="s">
        <v>255</v>
      </c>
      <c r="B110" s="13" t="s">
        <v>256</v>
      </c>
      <c r="C110" s="14" t="s">
        <v>243</v>
      </c>
      <c r="D110" s="15" t="s">
        <v>244</v>
      </c>
      <c r="E110" s="16" t="s">
        <v>17</v>
      </c>
      <c r="F110" s="17" t="str">
        <f>VLOOKUP(B110,[1]成绩册!$C$1:$J$65536,8,0)</f>
        <v>64.24</v>
      </c>
      <c r="G110" s="18">
        <v>0.6</v>
      </c>
      <c r="H110" s="19">
        <v>75</v>
      </c>
      <c r="I110" s="21">
        <v>0.4</v>
      </c>
      <c r="J110" s="22">
        <f t="shared" si="4"/>
        <v>68.544</v>
      </c>
      <c r="K110" s="19">
        <v>7</v>
      </c>
      <c r="L110" s="19"/>
    </row>
    <row r="111" ht="15.6" spans="1:12">
      <c r="A111" s="12" t="s">
        <v>257</v>
      </c>
      <c r="B111" s="13" t="s">
        <v>258</v>
      </c>
      <c r="C111" s="14" t="s">
        <v>243</v>
      </c>
      <c r="D111" s="15" t="s">
        <v>244</v>
      </c>
      <c r="E111" s="16" t="s">
        <v>17</v>
      </c>
      <c r="F111" s="17" t="str">
        <f>VLOOKUP(B111,[1]成绩册!$C$1:$J$65536,8,0)</f>
        <v>63.18</v>
      </c>
      <c r="G111" s="18">
        <v>0.6</v>
      </c>
      <c r="H111" s="19">
        <v>74.6</v>
      </c>
      <c r="I111" s="21">
        <v>0.4</v>
      </c>
      <c r="J111" s="22">
        <f t="shared" si="4"/>
        <v>67.748</v>
      </c>
      <c r="K111" s="19">
        <v>8</v>
      </c>
      <c r="L111" s="19"/>
    </row>
    <row r="112" ht="15.6" spans="1:12">
      <c r="A112" s="12" t="s">
        <v>259</v>
      </c>
      <c r="B112" s="13" t="s">
        <v>260</v>
      </c>
      <c r="C112" s="14" t="s">
        <v>243</v>
      </c>
      <c r="D112" s="15" t="s">
        <v>244</v>
      </c>
      <c r="E112" s="16" t="s">
        <v>17</v>
      </c>
      <c r="F112" s="17" t="str">
        <f>VLOOKUP(B112,[1]成绩册!$C$1:$J$65536,8,0)</f>
        <v>60.35</v>
      </c>
      <c r="G112" s="18">
        <v>0.6</v>
      </c>
      <c r="H112" s="19">
        <v>74.6</v>
      </c>
      <c r="I112" s="21">
        <v>0.4</v>
      </c>
      <c r="J112" s="22">
        <f t="shared" si="4"/>
        <v>66.05</v>
      </c>
      <c r="K112" s="19">
        <v>9</v>
      </c>
      <c r="L112" s="19"/>
    </row>
    <row r="113" ht="15.6" spans="1:12">
      <c r="A113" s="12" t="s">
        <v>261</v>
      </c>
      <c r="B113" s="13" t="s">
        <v>262</v>
      </c>
      <c r="C113" s="14" t="s">
        <v>243</v>
      </c>
      <c r="D113" s="15" t="s">
        <v>244</v>
      </c>
      <c r="E113" s="16" t="s">
        <v>17</v>
      </c>
      <c r="F113" s="17" t="str">
        <f>VLOOKUP(B113,[1]成绩册!$C$1:$J$65536,8,0)</f>
        <v>58.33</v>
      </c>
      <c r="G113" s="18">
        <v>0.6</v>
      </c>
      <c r="H113" s="19">
        <v>71.4</v>
      </c>
      <c r="I113" s="21">
        <v>0.4</v>
      </c>
      <c r="J113" s="22">
        <f t="shared" si="4"/>
        <v>63.558</v>
      </c>
      <c r="K113" s="19">
        <v>10</v>
      </c>
      <c r="L113" s="19"/>
    </row>
    <row r="114" ht="15.6" spans="1:12">
      <c r="A114" s="12" t="s">
        <v>263</v>
      </c>
      <c r="B114" s="13" t="s">
        <v>264</v>
      </c>
      <c r="C114" s="14" t="s">
        <v>243</v>
      </c>
      <c r="D114" s="15" t="s">
        <v>244</v>
      </c>
      <c r="E114" s="16" t="s">
        <v>17</v>
      </c>
      <c r="F114" s="17" t="str">
        <f>VLOOKUP(B114,[1]成绩册!$C$1:$J$65536,8,0)</f>
        <v>55.02</v>
      </c>
      <c r="G114" s="18">
        <v>0.6</v>
      </c>
      <c r="H114" s="19">
        <v>76.2</v>
      </c>
      <c r="I114" s="21">
        <v>0.4</v>
      </c>
      <c r="J114" s="22">
        <f t="shared" si="4"/>
        <v>63.492</v>
      </c>
      <c r="K114" s="19">
        <v>11</v>
      </c>
      <c r="L114" s="19"/>
    </row>
    <row r="115" ht="15.6" spans="1:12">
      <c r="A115" s="12" t="s">
        <v>265</v>
      </c>
      <c r="B115" s="13" t="s">
        <v>266</v>
      </c>
      <c r="C115" s="14" t="s">
        <v>243</v>
      </c>
      <c r="D115" s="15" t="s">
        <v>244</v>
      </c>
      <c r="E115" s="16" t="s">
        <v>17</v>
      </c>
      <c r="F115" s="17" t="str">
        <f>VLOOKUP(B115,[1]成绩册!$C$1:$J$65536,8,0)</f>
        <v>56.25</v>
      </c>
      <c r="G115" s="18">
        <v>0.6</v>
      </c>
      <c r="H115" s="19">
        <v>71.6</v>
      </c>
      <c r="I115" s="21">
        <v>0.4</v>
      </c>
      <c r="J115" s="22">
        <f t="shared" si="4"/>
        <v>62.39</v>
      </c>
      <c r="K115" s="19">
        <v>12</v>
      </c>
      <c r="L115" s="19"/>
    </row>
    <row r="116" ht="15.6" spans="1:12">
      <c r="A116" s="12" t="s">
        <v>267</v>
      </c>
      <c r="B116" s="13" t="s">
        <v>268</v>
      </c>
      <c r="C116" s="14" t="s">
        <v>243</v>
      </c>
      <c r="D116" s="15" t="s">
        <v>244</v>
      </c>
      <c r="E116" s="16" t="s">
        <v>17</v>
      </c>
      <c r="F116" s="17" t="str">
        <f>VLOOKUP(B116,[1]成绩册!$C$1:$J$65536,8,0)</f>
        <v>53.42</v>
      </c>
      <c r="G116" s="18">
        <v>0.6</v>
      </c>
      <c r="H116" s="19">
        <v>72.4</v>
      </c>
      <c r="I116" s="21">
        <v>0.4</v>
      </c>
      <c r="J116" s="22">
        <f t="shared" si="4"/>
        <v>61.012</v>
      </c>
      <c r="K116" s="19">
        <v>13</v>
      </c>
      <c r="L116" s="19"/>
    </row>
    <row r="117" ht="15.6" spans="1:12">
      <c r="A117" s="12" t="s">
        <v>269</v>
      </c>
      <c r="B117" s="13" t="s">
        <v>270</v>
      </c>
      <c r="C117" s="14" t="s">
        <v>243</v>
      </c>
      <c r="D117" s="15" t="s">
        <v>244</v>
      </c>
      <c r="E117" s="16" t="s">
        <v>17</v>
      </c>
      <c r="F117" s="17" t="str">
        <f>VLOOKUP(B117,[1]成绩册!$C$1:$J$65536,8,0)</f>
        <v>53.62</v>
      </c>
      <c r="G117" s="18">
        <v>0.6</v>
      </c>
      <c r="H117" s="19">
        <v>71.8</v>
      </c>
      <c r="I117" s="21">
        <v>0.4</v>
      </c>
      <c r="J117" s="22">
        <f t="shared" si="4"/>
        <v>60.892</v>
      </c>
      <c r="K117" s="19">
        <v>14</v>
      </c>
      <c r="L117" s="19"/>
    </row>
    <row r="118" ht="15.6" spans="1:12">
      <c r="A118" s="12" t="s">
        <v>271</v>
      </c>
      <c r="B118" s="13" t="s">
        <v>272</v>
      </c>
      <c r="C118" s="14" t="s">
        <v>243</v>
      </c>
      <c r="D118" s="15" t="s">
        <v>244</v>
      </c>
      <c r="E118" s="16" t="s">
        <v>17</v>
      </c>
      <c r="F118" s="17" t="str">
        <f>VLOOKUP(B118,[1]成绩册!$C$1:$J$65536,8,0)</f>
        <v>51.58</v>
      </c>
      <c r="G118" s="18">
        <v>0.6</v>
      </c>
      <c r="H118" s="19">
        <v>72.2</v>
      </c>
      <c r="I118" s="21">
        <v>0.4</v>
      </c>
      <c r="J118" s="22">
        <f t="shared" si="4"/>
        <v>59.828</v>
      </c>
      <c r="K118" s="19">
        <v>15</v>
      </c>
      <c r="L118" s="19"/>
    </row>
    <row r="119" ht="15.6" spans="1:12">
      <c r="A119" s="12" t="s">
        <v>273</v>
      </c>
      <c r="B119" s="13" t="s">
        <v>274</v>
      </c>
      <c r="C119" s="14" t="s">
        <v>243</v>
      </c>
      <c r="D119" s="15" t="s">
        <v>244</v>
      </c>
      <c r="E119" s="16" t="s">
        <v>17</v>
      </c>
      <c r="F119" s="17" t="str">
        <f>VLOOKUP(B119,[1]成绩册!$C$1:$J$65536,8,0)</f>
        <v>52.09</v>
      </c>
      <c r="G119" s="18">
        <v>0.6</v>
      </c>
      <c r="H119" s="19">
        <v>70</v>
      </c>
      <c r="I119" s="21">
        <v>0.4</v>
      </c>
      <c r="J119" s="22">
        <f t="shared" si="4"/>
        <v>59.254</v>
      </c>
      <c r="K119" s="19">
        <v>16</v>
      </c>
      <c r="L119" s="19"/>
    </row>
    <row r="120" ht="15.6" spans="1:12">
      <c r="A120" s="12" t="s">
        <v>275</v>
      </c>
      <c r="B120" s="13" t="s">
        <v>276</v>
      </c>
      <c r="C120" s="14" t="s">
        <v>243</v>
      </c>
      <c r="D120" s="15" t="s">
        <v>244</v>
      </c>
      <c r="E120" s="16" t="s">
        <v>17</v>
      </c>
      <c r="F120" s="17" t="str">
        <f>VLOOKUP(B120,[1]成绩册!$C$1:$J$65536,8,0)</f>
        <v>51.16</v>
      </c>
      <c r="G120" s="18">
        <v>0.6</v>
      </c>
      <c r="H120" s="19">
        <v>66.4</v>
      </c>
      <c r="I120" s="21">
        <v>0.4</v>
      </c>
      <c r="J120" s="22">
        <f t="shared" si="4"/>
        <v>57.256</v>
      </c>
      <c r="K120" s="19">
        <v>17</v>
      </c>
      <c r="L120" s="19"/>
    </row>
    <row r="121" ht="15.6" spans="1:12">
      <c r="A121" s="12" t="s">
        <v>277</v>
      </c>
      <c r="B121" s="13" t="s">
        <v>278</v>
      </c>
      <c r="C121" s="14" t="s">
        <v>243</v>
      </c>
      <c r="D121" s="15" t="s">
        <v>244</v>
      </c>
      <c r="E121" s="16" t="s">
        <v>17</v>
      </c>
      <c r="F121" s="17" t="str">
        <f>VLOOKUP(B121,[1]成绩册!$C$1:$J$65536,8,0)</f>
        <v>59.88</v>
      </c>
      <c r="G121" s="18">
        <v>0.6</v>
      </c>
      <c r="H121" s="19">
        <v>0</v>
      </c>
      <c r="I121" s="21">
        <v>0.4</v>
      </c>
      <c r="J121" s="22"/>
      <c r="K121" s="19"/>
      <c r="L121" s="19" t="s">
        <v>38</v>
      </c>
    </row>
    <row r="122" ht="15.6" spans="1:12">
      <c r="A122" s="12" t="s">
        <v>279</v>
      </c>
      <c r="B122" s="13" t="s">
        <v>280</v>
      </c>
      <c r="C122" s="14" t="s">
        <v>243</v>
      </c>
      <c r="D122" s="15" t="s">
        <v>244</v>
      </c>
      <c r="E122" s="16" t="s">
        <v>17</v>
      </c>
      <c r="F122" s="17" t="str">
        <f>VLOOKUP(B122,[1]成绩册!$C$1:$J$65536,8,0)</f>
        <v>56.65</v>
      </c>
      <c r="G122" s="18">
        <v>0.6</v>
      </c>
      <c r="H122" s="19">
        <v>0</v>
      </c>
      <c r="I122" s="21">
        <v>0.4</v>
      </c>
      <c r="J122" s="22"/>
      <c r="K122" s="19"/>
      <c r="L122" s="19" t="s">
        <v>38</v>
      </c>
    </row>
    <row r="123" ht="15.6" spans="1:12">
      <c r="A123" s="12" t="s">
        <v>281</v>
      </c>
      <c r="B123" s="13" t="s">
        <v>282</v>
      </c>
      <c r="C123" s="14" t="s">
        <v>243</v>
      </c>
      <c r="D123" s="15" t="s">
        <v>244</v>
      </c>
      <c r="E123" s="16" t="s">
        <v>17</v>
      </c>
      <c r="F123" s="17" t="str">
        <f>VLOOKUP(B123,[1]成绩册!$C$1:$J$65536,8,0)</f>
        <v>56.60</v>
      </c>
      <c r="G123" s="18">
        <v>0.6</v>
      </c>
      <c r="H123" s="19">
        <v>0</v>
      </c>
      <c r="I123" s="21">
        <v>0.4</v>
      </c>
      <c r="J123" s="22"/>
      <c r="K123" s="19"/>
      <c r="L123" s="19" t="s">
        <v>38</v>
      </c>
    </row>
    <row r="124" ht="15.6" spans="1:12">
      <c r="A124" s="12" t="s">
        <v>283</v>
      </c>
      <c r="B124" s="13" t="s">
        <v>284</v>
      </c>
      <c r="C124" s="14" t="s">
        <v>243</v>
      </c>
      <c r="D124" s="15" t="s">
        <v>244</v>
      </c>
      <c r="E124" s="16" t="s">
        <v>17</v>
      </c>
      <c r="F124" s="17" t="str">
        <f>VLOOKUP(B124,[1]成绩册!$C$1:$J$65536,8,0)</f>
        <v>55.37</v>
      </c>
      <c r="G124" s="18">
        <v>0.6</v>
      </c>
      <c r="H124" s="19">
        <v>0</v>
      </c>
      <c r="I124" s="21">
        <v>0.4</v>
      </c>
      <c r="J124" s="22"/>
      <c r="K124" s="19"/>
      <c r="L124" s="19" t="s">
        <v>38</v>
      </c>
    </row>
    <row r="125" ht="15.6" spans="1:12">
      <c r="A125" s="12" t="s">
        <v>138</v>
      </c>
      <c r="B125" s="13" t="s">
        <v>285</v>
      </c>
      <c r="C125" s="14" t="s">
        <v>243</v>
      </c>
      <c r="D125" s="15" t="s">
        <v>244</v>
      </c>
      <c r="E125" s="16" t="s">
        <v>17</v>
      </c>
      <c r="F125" s="17" t="str">
        <f>VLOOKUP(B125,[1]成绩册!$C$1:$J$65536,8,0)</f>
        <v>53.60</v>
      </c>
      <c r="G125" s="18">
        <v>0.6</v>
      </c>
      <c r="H125" s="19">
        <v>0</v>
      </c>
      <c r="I125" s="21">
        <v>0.4</v>
      </c>
      <c r="J125" s="22"/>
      <c r="K125" s="19"/>
      <c r="L125" s="19" t="s">
        <v>38</v>
      </c>
    </row>
    <row r="126" ht="15.6" spans="1:12">
      <c r="A126" s="12" t="s">
        <v>286</v>
      </c>
      <c r="B126" s="13" t="s">
        <v>287</v>
      </c>
      <c r="C126" s="14" t="s">
        <v>243</v>
      </c>
      <c r="D126" s="15" t="s">
        <v>244</v>
      </c>
      <c r="E126" s="16" t="s">
        <v>17</v>
      </c>
      <c r="F126" s="17" t="str">
        <f>VLOOKUP(B126,[1]成绩册!$C$1:$J$65536,8,0)</f>
        <v>51.60</v>
      </c>
      <c r="G126" s="18">
        <v>0.6</v>
      </c>
      <c r="H126" s="19">
        <v>0</v>
      </c>
      <c r="I126" s="21">
        <v>0.4</v>
      </c>
      <c r="J126" s="22"/>
      <c r="K126" s="19"/>
      <c r="L126" s="19" t="s">
        <v>38</v>
      </c>
    </row>
    <row r="127" ht="15.6" spans="1:12">
      <c r="A127" s="12" t="s">
        <v>288</v>
      </c>
      <c r="B127" s="13" t="s">
        <v>289</v>
      </c>
      <c r="C127" s="14" t="s">
        <v>243</v>
      </c>
      <c r="D127" s="15" t="s">
        <v>244</v>
      </c>
      <c r="E127" s="16" t="s">
        <v>17</v>
      </c>
      <c r="F127" s="17" t="str">
        <f>VLOOKUP(B127,[1]成绩册!$C$1:$J$65536,8,0)</f>
        <v>50.86</v>
      </c>
      <c r="G127" s="18">
        <v>0.6</v>
      </c>
      <c r="H127" s="19">
        <v>0</v>
      </c>
      <c r="I127" s="21">
        <v>0.4</v>
      </c>
      <c r="J127" s="22"/>
      <c r="K127" s="19"/>
      <c r="L127" s="19" t="s">
        <v>38</v>
      </c>
    </row>
    <row r="128" ht="15.6" spans="1:12">
      <c r="A128" s="12" t="s">
        <v>290</v>
      </c>
      <c r="B128" s="13" t="s">
        <v>291</v>
      </c>
      <c r="C128" s="14" t="s">
        <v>292</v>
      </c>
      <c r="D128" s="15" t="s">
        <v>293</v>
      </c>
      <c r="E128" s="16" t="s">
        <v>17</v>
      </c>
      <c r="F128" s="17" t="str">
        <f>VLOOKUP(B128,[1]成绩册!$C$1:$J$65536,8,0)</f>
        <v>60.94</v>
      </c>
      <c r="G128" s="18">
        <v>0.6</v>
      </c>
      <c r="H128" s="19">
        <v>79.8</v>
      </c>
      <c r="I128" s="21">
        <v>0.4</v>
      </c>
      <c r="J128" s="22">
        <f>F128*G128+H128*I128</f>
        <v>68.484</v>
      </c>
      <c r="K128" s="19">
        <v>1</v>
      </c>
      <c r="L128" s="19"/>
    </row>
    <row r="129" ht="15.6" spans="1:12">
      <c r="A129" s="12" t="s">
        <v>294</v>
      </c>
      <c r="B129" s="13" t="s">
        <v>295</v>
      </c>
      <c r="C129" s="14" t="s">
        <v>292</v>
      </c>
      <c r="D129" s="15" t="s">
        <v>293</v>
      </c>
      <c r="E129" s="16" t="s">
        <v>17</v>
      </c>
      <c r="F129" s="17" t="str">
        <f>VLOOKUP(B129,[1]成绩册!$C$1:$J$65536,8,0)</f>
        <v>63.67</v>
      </c>
      <c r="G129" s="18">
        <v>0.6</v>
      </c>
      <c r="H129" s="19">
        <v>74.6</v>
      </c>
      <c r="I129" s="21">
        <v>0.4</v>
      </c>
      <c r="J129" s="22">
        <f>F129*G129+H129*I129</f>
        <v>68.042</v>
      </c>
      <c r="K129" s="19">
        <v>2</v>
      </c>
      <c r="L129" s="19"/>
    </row>
    <row r="130" ht="15.6" spans="1:12">
      <c r="A130" s="12" t="s">
        <v>296</v>
      </c>
      <c r="B130" s="13" t="s">
        <v>297</v>
      </c>
      <c r="C130" s="14" t="s">
        <v>292</v>
      </c>
      <c r="D130" s="15" t="s">
        <v>293</v>
      </c>
      <c r="E130" s="16" t="s">
        <v>17</v>
      </c>
      <c r="F130" s="17" t="str">
        <f>VLOOKUP(B130,[1]成绩册!$C$1:$J$65536,8,0)</f>
        <v>49.89</v>
      </c>
      <c r="G130" s="18">
        <v>0.6</v>
      </c>
      <c r="H130" s="19">
        <v>73.6</v>
      </c>
      <c r="I130" s="21">
        <v>0.4</v>
      </c>
      <c r="J130" s="22">
        <f>F130*G130+H130*I130</f>
        <v>59.374</v>
      </c>
      <c r="K130" s="19">
        <v>3</v>
      </c>
      <c r="L130" s="19"/>
    </row>
    <row r="131" ht="15.6" spans="1:12">
      <c r="A131" s="12" t="s">
        <v>298</v>
      </c>
      <c r="B131" s="13" t="s">
        <v>299</v>
      </c>
      <c r="C131" s="14" t="s">
        <v>292</v>
      </c>
      <c r="D131" s="15" t="s">
        <v>293</v>
      </c>
      <c r="E131" s="16" t="s">
        <v>17</v>
      </c>
      <c r="F131" s="17" t="str">
        <f>VLOOKUP(B131,[1]成绩册!$C$1:$J$65536,8,0)</f>
        <v>47.74</v>
      </c>
      <c r="G131" s="18">
        <v>0.6</v>
      </c>
      <c r="H131" s="19">
        <v>74.6</v>
      </c>
      <c r="I131" s="21">
        <v>0.4</v>
      </c>
      <c r="J131" s="22">
        <f>F131*G131+H131*I131</f>
        <v>58.484</v>
      </c>
      <c r="K131" s="19">
        <v>4</v>
      </c>
      <c r="L131" s="19"/>
    </row>
    <row r="132" ht="15.6" spans="1:12">
      <c r="A132" s="12" t="s">
        <v>300</v>
      </c>
      <c r="B132" s="13" t="s">
        <v>301</v>
      </c>
      <c r="C132" s="14" t="s">
        <v>292</v>
      </c>
      <c r="D132" s="15" t="s">
        <v>293</v>
      </c>
      <c r="E132" s="16" t="s">
        <v>17</v>
      </c>
      <c r="F132" s="17" t="str">
        <f>VLOOKUP(B132,[1]成绩册!$C$1:$J$65536,8,0)</f>
        <v>53.95</v>
      </c>
      <c r="G132" s="18">
        <v>0.6</v>
      </c>
      <c r="H132" s="19">
        <v>0</v>
      </c>
      <c r="I132" s="21">
        <v>0.4</v>
      </c>
      <c r="J132" s="22"/>
      <c r="K132" s="19"/>
      <c r="L132" s="19" t="s">
        <v>38</v>
      </c>
    </row>
    <row r="133" ht="15.6" spans="1:12">
      <c r="A133" s="12" t="s">
        <v>302</v>
      </c>
      <c r="B133" s="13" t="s">
        <v>303</v>
      </c>
      <c r="C133" s="14" t="s">
        <v>292</v>
      </c>
      <c r="D133" s="15" t="s">
        <v>293</v>
      </c>
      <c r="E133" s="16" t="s">
        <v>17</v>
      </c>
      <c r="F133" s="17" t="str">
        <f>VLOOKUP(B133,[1]成绩册!$C$1:$J$65536,8,0)</f>
        <v>49.69</v>
      </c>
      <c r="G133" s="18">
        <v>0.6</v>
      </c>
      <c r="H133" s="19">
        <v>0</v>
      </c>
      <c r="I133" s="21">
        <v>0.4</v>
      </c>
      <c r="J133" s="22"/>
      <c r="K133" s="19"/>
      <c r="L133" s="19" t="s">
        <v>38</v>
      </c>
    </row>
    <row r="134" ht="15.6" spans="1:12">
      <c r="A134" s="12" t="s">
        <v>304</v>
      </c>
      <c r="B134" s="13" t="s">
        <v>305</v>
      </c>
      <c r="C134" s="14" t="s">
        <v>306</v>
      </c>
      <c r="D134" s="15" t="s">
        <v>307</v>
      </c>
      <c r="E134" s="16" t="s">
        <v>17</v>
      </c>
      <c r="F134" s="17" t="str">
        <f>VLOOKUP(B134,[1]成绩册!$C$1:$J$65536,8,0)</f>
        <v>61.40</v>
      </c>
      <c r="G134" s="18">
        <v>0.6</v>
      </c>
      <c r="H134" s="19">
        <v>80.2</v>
      </c>
      <c r="I134" s="21">
        <v>0.4</v>
      </c>
      <c r="J134" s="22">
        <f t="shared" ref="J134:J143" si="5">F134*G134+H134*I134</f>
        <v>68.92</v>
      </c>
      <c r="K134" s="19">
        <v>1</v>
      </c>
      <c r="L134" s="19"/>
    </row>
    <row r="135" ht="15.6" spans="1:12">
      <c r="A135" s="12" t="s">
        <v>308</v>
      </c>
      <c r="B135" s="13" t="s">
        <v>309</v>
      </c>
      <c r="C135" s="14" t="s">
        <v>306</v>
      </c>
      <c r="D135" s="15" t="s">
        <v>307</v>
      </c>
      <c r="E135" s="16" t="s">
        <v>17</v>
      </c>
      <c r="F135" s="17" t="str">
        <f>VLOOKUP(B135,[1]成绩册!$C$1:$J$65536,8,0)</f>
        <v>56.36</v>
      </c>
      <c r="G135" s="18">
        <v>0.6</v>
      </c>
      <c r="H135" s="19">
        <v>81</v>
      </c>
      <c r="I135" s="21">
        <v>0.4</v>
      </c>
      <c r="J135" s="22">
        <f t="shared" si="5"/>
        <v>66.216</v>
      </c>
      <c r="K135" s="19">
        <v>2</v>
      </c>
      <c r="L135" s="19"/>
    </row>
    <row r="136" ht="15.6" spans="1:12">
      <c r="A136" s="12" t="s">
        <v>310</v>
      </c>
      <c r="B136" s="13" t="s">
        <v>311</v>
      </c>
      <c r="C136" s="14" t="s">
        <v>306</v>
      </c>
      <c r="D136" s="15" t="s">
        <v>307</v>
      </c>
      <c r="E136" s="16" t="s">
        <v>17</v>
      </c>
      <c r="F136" s="17" t="str">
        <f>VLOOKUP(B136,[1]成绩册!$C$1:$J$65536,8,0)</f>
        <v>52.86</v>
      </c>
      <c r="G136" s="18">
        <v>0.6</v>
      </c>
      <c r="H136" s="19">
        <v>77.2</v>
      </c>
      <c r="I136" s="21">
        <v>0.4</v>
      </c>
      <c r="J136" s="22">
        <f t="shared" si="5"/>
        <v>62.596</v>
      </c>
      <c r="K136" s="19">
        <v>3</v>
      </c>
      <c r="L136" s="19"/>
    </row>
    <row r="137" ht="15.6" spans="1:12">
      <c r="A137" s="12" t="s">
        <v>312</v>
      </c>
      <c r="B137" s="13" t="s">
        <v>313</v>
      </c>
      <c r="C137" s="14" t="s">
        <v>306</v>
      </c>
      <c r="D137" s="15" t="s">
        <v>307</v>
      </c>
      <c r="E137" s="16" t="s">
        <v>17</v>
      </c>
      <c r="F137" s="17" t="str">
        <f>VLOOKUP(B137,[1]成绩册!$C$1:$J$65536,8,0)</f>
        <v>55.94</v>
      </c>
      <c r="G137" s="18">
        <v>0.6</v>
      </c>
      <c r="H137" s="19">
        <v>71.4</v>
      </c>
      <c r="I137" s="21">
        <v>0.4</v>
      </c>
      <c r="J137" s="22">
        <f t="shared" si="5"/>
        <v>62.124</v>
      </c>
      <c r="K137" s="19">
        <v>4</v>
      </c>
      <c r="L137" s="19"/>
    </row>
    <row r="138" ht="15.6" spans="1:12">
      <c r="A138" s="12" t="s">
        <v>314</v>
      </c>
      <c r="B138" s="13" t="s">
        <v>315</v>
      </c>
      <c r="C138" s="14" t="s">
        <v>306</v>
      </c>
      <c r="D138" s="15" t="s">
        <v>307</v>
      </c>
      <c r="E138" s="16" t="s">
        <v>17</v>
      </c>
      <c r="F138" s="17" t="str">
        <f>VLOOKUP(B138,[1]成绩册!$C$1:$J$65536,8,0)</f>
        <v>54.93</v>
      </c>
      <c r="G138" s="18">
        <v>0.6</v>
      </c>
      <c r="H138" s="19">
        <v>68.8</v>
      </c>
      <c r="I138" s="21">
        <v>0.4</v>
      </c>
      <c r="J138" s="22">
        <f t="shared" si="5"/>
        <v>60.478</v>
      </c>
      <c r="K138" s="19">
        <v>5</v>
      </c>
      <c r="L138" s="19"/>
    </row>
    <row r="139" ht="15.6" spans="1:12">
      <c r="A139" s="12" t="s">
        <v>316</v>
      </c>
      <c r="B139" s="13" t="s">
        <v>317</v>
      </c>
      <c r="C139" s="14" t="s">
        <v>306</v>
      </c>
      <c r="D139" s="15" t="s">
        <v>307</v>
      </c>
      <c r="E139" s="16" t="s">
        <v>17</v>
      </c>
      <c r="F139" s="17" t="str">
        <f>VLOOKUP(B139,[1]成绩册!$C$1:$J$65536,8,0)</f>
        <v>53.75</v>
      </c>
      <c r="G139" s="18">
        <v>0.6</v>
      </c>
      <c r="H139" s="19">
        <v>69.2</v>
      </c>
      <c r="I139" s="21">
        <v>0.4</v>
      </c>
      <c r="J139" s="22">
        <f t="shared" si="5"/>
        <v>59.93</v>
      </c>
      <c r="K139" s="19">
        <v>6</v>
      </c>
      <c r="L139" s="19"/>
    </row>
    <row r="140" ht="15.6" spans="1:12">
      <c r="A140" s="12" t="s">
        <v>318</v>
      </c>
      <c r="B140" s="13" t="s">
        <v>319</v>
      </c>
      <c r="C140" s="14" t="s">
        <v>320</v>
      </c>
      <c r="D140" s="15" t="s">
        <v>321</v>
      </c>
      <c r="E140" s="16" t="s">
        <v>17</v>
      </c>
      <c r="F140" s="17" t="str">
        <f>VLOOKUP(B140,[1]成绩册!$C$1:$J$65536,8,0)</f>
        <v>63.38</v>
      </c>
      <c r="G140" s="18">
        <v>0.6</v>
      </c>
      <c r="H140" s="19">
        <v>83.2</v>
      </c>
      <c r="I140" s="21">
        <v>0.4</v>
      </c>
      <c r="J140" s="22">
        <f t="shared" si="5"/>
        <v>71.308</v>
      </c>
      <c r="K140" s="19">
        <v>1</v>
      </c>
      <c r="L140" s="19"/>
    </row>
    <row r="141" ht="15.6" spans="1:12">
      <c r="A141" s="12" t="s">
        <v>322</v>
      </c>
      <c r="B141" s="13" t="s">
        <v>323</v>
      </c>
      <c r="C141" s="14" t="s">
        <v>320</v>
      </c>
      <c r="D141" s="15" t="s">
        <v>321</v>
      </c>
      <c r="E141" s="16" t="s">
        <v>17</v>
      </c>
      <c r="F141" s="17" t="str">
        <f>VLOOKUP(B141,[1]成绩册!$C$1:$J$65536,8,0)</f>
        <v>55.77</v>
      </c>
      <c r="G141" s="18">
        <v>0.6</v>
      </c>
      <c r="H141" s="19">
        <v>78</v>
      </c>
      <c r="I141" s="21">
        <v>0.4</v>
      </c>
      <c r="J141" s="22">
        <f t="shared" si="5"/>
        <v>64.662</v>
      </c>
      <c r="K141" s="19">
        <v>2</v>
      </c>
      <c r="L141" s="19"/>
    </row>
    <row r="142" ht="15.6" spans="1:12">
      <c r="A142" s="12" t="s">
        <v>324</v>
      </c>
      <c r="B142" s="13" t="s">
        <v>325</v>
      </c>
      <c r="C142" s="14" t="s">
        <v>320</v>
      </c>
      <c r="D142" s="15" t="s">
        <v>321</v>
      </c>
      <c r="E142" s="16" t="s">
        <v>17</v>
      </c>
      <c r="F142" s="17" t="str">
        <f>VLOOKUP(B142,[1]成绩册!$C$1:$J$65536,8,0)</f>
        <v>54.84</v>
      </c>
      <c r="G142" s="18">
        <v>0.6</v>
      </c>
      <c r="H142" s="19">
        <v>76.6</v>
      </c>
      <c r="I142" s="21">
        <v>0.4</v>
      </c>
      <c r="J142" s="22">
        <f t="shared" si="5"/>
        <v>63.544</v>
      </c>
      <c r="K142" s="19">
        <v>3</v>
      </c>
      <c r="L142" s="19"/>
    </row>
    <row r="143" ht="15.6" spans="1:12">
      <c r="A143" s="12" t="s">
        <v>326</v>
      </c>
      <c r="B143" s="13" t="s">
        <v>327</v>
      </c>
      <c r="C143" s="14" t="s">
        <v>320</v>
      </c>
      <c r="D143" s="15" t="s">
        <v>321</v>
      </c>
      <c r="E143" s="16" t="s">
        <v>17</v>
      </c>
      <c r="F143" s="17" t="str">
        <f>VLOOKUP(B143,[1]成绩册!$C$1:$J$65536,8,0)</f>
        <v>54.51</v>
      </c>
      <c r="G143" s="18">
        <v>0.6</v>
      </c>
      <c r="H143" s="19">
        <v>75.6</v>
      </c>
      <c r="I143" s="21">
        <v>0.4</v>
      </c>
      <c r="J143" s="22">
        <f t="shared" si="5"/>
        <v>62.946</v>
      </c>
      <c r="K143" s="19">
        <v>4</v>
      </c>
      <c r="L143" s="19"/>
    </row>
    <row r="144" ht="15.6" spans="1:12">
      <c r="A144" s="12" t="s">
        <v>328</v>
      </c>
      <c r="B144" s="13" t="s">
        <v>329</v>
      </c>
      <c r="C144" s="14" t="s">
        <v>320</v>
      </c>
      <c r="D144" s="15" t="s">
        <v>321</v>
      </c>
      <c r="E144" s="16" t="s">
        <v>17</v>
      </c>
      <c r="F144" s="17" t="str">
        <f>VLOOKUP(B144,[1]成绩册!$C$1:$J$65536,8,0)</f>
        <v>54.13</v>
      </c>
      <c r="G144" s="18">
        <v>0.6</v>
      </c>
      <c r="H144" s="19">
        <v>0</v>
      </c>
      <c r="I144" s="21">
        <v>0.4</v>
      </c>
      <c r="J144" s="22"/>
      <c r="K144" s="19"/>
      <c r="L144" s="19" t="s">
        <v>38</v>
      </c>
    </row>
    <row r="145" ht="15.6" spans="1:12">
      <c r="A145" s="12" t="s">
        <v>330</v>
      </c>
      <c r="B145" s="13" t="s">
        <v>331</v>
      </c>
      <c r="C145" s="14" t="s">
        <v>320</v>
      </c>
      <c r="D145" s="15" t="s">
        <v>321</v>
      </c>
      <c r="E145" s="16" t="s">
        <v>17</v>
      </c>
      <c r="F145" s="17" t="str">
        <f>VLOOKUP(B145,[1]成绩册!$C$1:$J$65536,8,0)</f>
        <v>52.35</v>
      </c>
      <c r="G145" s="18">
        <v>0.6</v>
      </c>
      <c r="H145" s="19">
        <v>0</v>
      </c>
      <c r="I145" s="21">
        <v>0.4</v>
      </c>
      <c r="J145" s="22"/>
      <c r="K145" s="19"/>
      <c r="L145" s="19" t="s">
        <v>38</v>
      </c>
    </row>
    <row r="146" ht="31" customHeight="1" spans="1:12">
      <c r="A146" s="12" t="s">
        <v>332</v>
      </c>
      <c r="B146" s="13" t="s">
        <v>333</v>
      </c>
      <c r="C146" s="23" t="s">
        <v>334</v>
      </c>
      <c r="D146" s="15" t="s">
        <v>335</v>
      </c>
      <c r="E146" s="16" t="s">
        <v>336</v>
      </c>
      <c r="F146" s="17" t="str">
        <f>VLOOKUP(B146,[1]成绩册!$C$1:$J$65536,8,0)</f>
        <v>48.32</v>
      </c>
      <c r="G146" s="18">
        <v>0.6</v>
      </c>
      <c r="H146" s="19">
        <v>75.2</v>
      </c>
      <c r="I146" s="21">
        <v>0.4</v>
      </c>
      <c r="J146" s="22">
        <f>F146*G146+H146*I146</f>
        <v>59.072</v>
      </c>
      <c r="K146" s="19">
        <v>1</v>
      </c>
      <c r="L146" s="19"/>
    </row>
    <row r="147" ht="31" customHeight="1" spans="1:12">
      <c r="A147" s="12" t="s">
        <v>337</v>
      </c>
      <c r="B147" s="13" t="s">
        <v>338</v>
      </c>
      <c r="C147" s="23" t="s">
        <v>334</v>
      </c>
      <c r="D147" s="15" t="s">
        <v>335</v>
      </c>
      <c r="E147" s="16" t="s">
        <v>336</v>
      </c>
      <c r="F147" s="17" t="str">
        <f>VLOOKUP(B147,[1]成绩册!$C$1:$J$65536,8,0)</f>
        <v>66.98</v>
      </c>
      <c r="G147" s="18">
        <v>0.6</v>
      </c>
      <c r="H147" s="19">
        <v>0</v>
      </c>
      <c r="I147" s="21">
        <v>0.4</v>
      </c>
      <c r="J147" s="22"/>
      <c r="K147" s="19"/>
      <c r="L147" s="19" t="s">
        <v>38</v>
      </c>
    </row>
    <row r="148" ht="31" customHeight="1" spans="1:12">
      <c r="A148" s="12" t="s">
        <v>339</v>
      </c>
      <c r="B148" s="13" t="s">
        <v>340</v>
      </c>
      <c r="C148" s="23" t="s">
        <v>341</v>
      </c>
      <c r="D148" s="15" t="s">
        <v>342</v>
      </c>
      <c r="E148" s="16" t="s">
        <v>343</v>
      </c>
      <c r="F148" s="17" t="str">
        <f>VLOOKUP(B148,[1]成绩册!$C$1:$J$65536,8,0)</f>
        <v>51.52</v>
      </c>
      <c r="G148" s="18">
        <v>0.6</v>
      </c>
      <c r="H148" s="19">
        <v>76</v>
      </c>
      <c r="I148" s="21">
        <v>0.4</v>
      </c>
      <c r="J148" s="22">
        <f>F148*G148+H148*I148</f>
        <v>61.312</v>
      </c>
      <c r="K148" s="19">
        <v>1</v>
      </c>
      <c r="L148" s="19"/>
    </row>
    <row r="149" ht="31" customHeight="1" spans="1:12">
      <c r="A149" s="12" t="s">
        <v>344</v>
      </c>
      <c r="B149" s="13" t="s">
        <v>345</v>
      </c>
      <c r="C149" s="23" t="s">
        <v>341</v>
      </c>
      <c r="D149" s="15" t="s">
        <v>342</v>
      </c>
      <c r="E149" s="16" t="s">
        <v>343</v>
      </c>
      <c r="F149" s="17" t="str">
        <f>VLOOKUP(B149,[1]成绩册!$C$1:$J$65536,8,0)</f>
        <v>52.80</v>
      </c>
      <c r="G149" s="18">
        <v>0.6</v>
      </c>
      <c r="H149" s="19">
        <v>74</v>
      </c>
      <c r="I149" s="21">
        <v>0.4</v>
      </c>
      <c r="J149" s="22">
        <f>F149*G149+H149*I149</f>
        <v>61.28</v>
      </c>
      <c r="K149" s="19">
        <v>2</v>
      </c>
      <c r="L149" s="19"/>
    </row>
    <row r="150" ht="31" customHeight="1" spans="1:12">
      <c r="A150" s="12" t="s">
        <v>346</v>
      </c>
      <c r="B150" s="13" t="s">
        <v>347</v>
      </c>
      <c r="C150" s="23" t="s">
        <v>341</v>
      </c>
      <c r="D150" s="15" t="s">
        <v>342</v>
      </c>
      <c r="E150" s="16" t="s">
        <v>343</v>
      </c>
      <c r="F150" s="17" t="str">
        <f>VLOOKUP(B150,[1]成绩册!$C$1:$J$65536,8,0)</f>
        <v>52.08</v>
      </c>
      <c r="G150" s="18">
        <v>0.6</v>
      </c>
      <c r="H150" s="19">
        <v>0</v>
      </c>
      <c r="I150" s="21">
        <v>0.4</v>
      </c>
      <c r="J150" s="22"/>
      <c r="K150" s="19"/>
      <c r="L150" s="19" t="s">
        <v>38</v>
      </c>
    </row>
  </sheetData>
  <autoFilter ref="A2:L150">
    <extLst/>
  </autoFilter>
  <sortState ref="A2:L149">
    <sortCondition ref="D2:D149"/>
    <sortCondition ref="J2:J149" descending="1"/>
    <sortCondition ref="F2:F149" descending="1"/>
  </sortState>
  <mergeCells count="1">
    <mergeCell ref="A1:L1"/>
  </mergeCells>
  <printOptions horizontalCentered="1"/>
  <pageMargins left="0.196527777777778" right="0.196527777777778" top="0.590277777777778" bottom="0.590277777777778"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成绩册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高度近视</cp:lastModifiedBy>
  <dcterms:created xsi:type="dcterms:W3CDTF">2023-02-28T09:37:00Z</dcterms:created>
  <dcterms:modified xsi:type="dcterms:W3CDTF">2023-09-11T01:58:46Z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0DE3FC23B28245130D3678649DD65518</vt:lpwstr>
  </property>
  <property fmtid="{D5CDD505-2E9C-101B-9397-08002B2CF9AE}" pid="3" name="KSOProductBuildVer">
    <vt:lpwstr>2052-12.1.0.15374</vt:lpwstr>
  </property>
  <property fmtid="{D5CDD505-2E9C-101B-9397-08002B2CF9AE}" pid="4" name="KSOReadingLayout">
    <vt:bool>true</vt:bool>
  </property>
</Properties>
</file>