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definedNames>
    <definedName name="_xlnm._FilterDatabase" localSheetId="0" hidden="1">Sheet2!$A$2:$O$2</definedName>
  </definedNames>
  <calcPr calcId="144525"/>
</workbook>
</file>

<file path=xl/sharedStrings.xml><?xml version="1.0" encoding="utf-8"?>
<sst xmlns="http://schemas.openxmlformats.org/spreadsheetml/2006/main" count="76" uniqueCount="48">
  <si>
    <t>纳雍县2023年秋季乡镇事业单位公开招聘应征入伍大学毕业生面试及总成绩统计表</t>
  </si>
  <si>
    <t>序号</t>
  </si>
  <si>
    <t>笔试准考证号</t>
  </si>
  <si>
    <t>姓名</t>
  </si>
  <si>
    <t>性别</t>
  </si>
  <si>
    <t>笔试成绩</t>
  </si>
  <si>
    <t>笔试成绩排名</t>
  </si>
  <si>
    <t>笔试成绩÷1.5×60%折算</t>
  </si>
  <si>
    <t>面室考场</t>
  </si>
  <si>
    <t>面试抽签号</t>
  </si>
  <si>
    <t>面试成绩</t>
  </si>
  <si>
    <t>面试成绩排名</t>
  </si>
  <si>
    <t>面试成绩×40%折算</t>
  </si>
  <si>
    <t>总成绩</t>
  </si>
  <si>
    <t>总成绩排名</t>
  </si>
  <si>
    <t>备注</t>
  </si>
  <si>
    <t>1</t>
  </si>
  <si>
    <t>周宇函</t>
  </si>
  <si>
    <t>男</t>
  </si>
  <si>
    <t>第二面试室</t>
  </si>
  <si>
    <t>2</t>
  </si>
  <si>
    <t>徐雍</t>
  </si>
  <si>
    <t>3</t>
  </si>
  <si>
    <t>杨翔</t>
  </si>
  <si>
    <t>4</t>
  </si>
  <si>
    <t>王荣</t>
  </si>
  <si>
    <t>5</t>
  </si>
  <si>
    <t>张将来</t>
  </si>
  <si>
    <t>6</t>
  </si>
  <si>
    <t>徐永</t>
  </si>
  <si>
    <t>7</t>
  </si>
  <si>
    <t>黄嵩</t>
  </si>
  <si>
    <t>8</t>
  </si>
  <si>
    <t>黄港</t>
  </si>
  <si>
    <t>9</t>
  </si>
  <si>
    <t>王鸿</t>
  </si>
  <si>
    <t>10</t>
  </si>
  <si>
    <t>蒙辽</t>
  </si>
  <si>
    <t>11</t>
  </si>
  <si>
    <t>陈龙</t>
  </si>
  <si>
    <t>12</t>
  </si>
  <si>
    <t>陈雍</t>
  </si>
  <si>
    <t>13</t>
  </si>
  <si>
    <t>蒋旭东</t>
  </si>
  <si>
    <t>14</t>
  </si>
  <si>
    <t>陈桦松</t>
  </si>
  <si>
    <t>15</t>
  </si>
  <si>
    <t>李凯瑛</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</si>
</sst>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10"/>
      <color theme="1"/>
      <name val="宋体"/>
      <charset val="134"/>
    </font>
    <font>
      <sz val="10"/>
      <name val="宋体"/>
      <charset val="134"/>
    </font>
    <font>
      <sz val="10"/>
      <color rgb="FFFF0000"/>
      <name val="宋体"/>
      <charset val="134"/>
    </font>
    <font>
      <sz val="16"/>
      <color theme="1"/>
      <name val="宋体"/>
      <charset val="134"/>
    </font>
    <font>
      <sz val="10"/>
      <color rgb="FF000000"/>
      <name val="Calibri"/>
      <charset val="0"/>
    </font>
    <font>
      <sz val="10"/>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1" fillId="0" borderId="0" xfId="0" applyFont="1">
      <alignment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49" fontId="2" fillId="2" borderId="1" xfId="0" applyNumberFormat="1" applyFont="1" applyFill="1" applyBorder="1" applyAlignment="1" applyProtection="1">
      <alignment horizontal="center" vertical="center" wrapText="1" shrinkToFit="1"/>
    </xf>
    <xf numFmtId="0" fontId="2" fillId="2" borderId="1"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49" fontId="1"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177" fontId="4" fillId="0" borderId="0" xfId="0" applyNumberFormat="1" applyFont="1" applyAlignment="1">
      <alignment horizontal="center" vertical="center" wrapText="1"/>
    </xf>
    <xf numFmtId="177" fontId="2" fillId="2"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A3" sqref="$A3:$XFD7"/>
    </sheetView>
  </sheetViews>
  <sheetFormatPr defaultColWidth="9" defaultRowHeight="12"/>
  <cols>
    <col min="1" max="1" width="5.25" style="4" customWidth="1"/>
    <col min="2" max="2" width="12.125" style="1" customWidth="1"/>
    <col min="3" max="3" width="9.375" style="1" customWidth="1"/>
    <col min="4" max="4" width="5.875" style="4" customWidth="1"/>
    <col min="5" max="5" width="8" style="1" customWidth="1"/>
    <col min="6" max="6" width="6.875" style="1" customWidth="1"/>
    <col min="7" max="7" width="9.625" style="5" customWidth="1"/>
    <col min="8" max="8" width="12.625" style="1" customWidth="1"/>
    <col min="9" max="9" width="6.625" style="1" customWidth="1"/>
    <col min="10" max="10" width="8.125" style="5" customWidth="1"/>
    <col min="11" max="11" width="6.5" style="6" customWidth="1"/>
    <col min="12" max="12" width="9.5" style="5" customWidth="1"/>
    <col min="13" max="13" width="8.125" style="5" customWidth="1"/>
    <col min="14" max="14" width="7.125" style="1" customWidth="1"/>
    <col min="15" max="15" width="9" style="7" customWidth="1"/>
    <col min="16" max="16384" width="9" style="4"/>
  </cols>
  <sheetData>
    <row r="1" ht="42" customHeight="1" spans="1:15">
      <c r="A1" s="8" t="s">
        <v>0</v>
      </c>
      <c r="B1" s="8"/>
      <c r="C1" s="8"/>
      <c r="D1" s="8"/>
      <c r="E1" s="8"/>
      <c r="F1" s="8"/>
      <c r="G1" s="9"/>
      <c r="H1" s="8"/>
      <c r="I1" s="8"/>
      <c r="J1" s="9"/>
      <c r="K1" s="21"/>
      <c r="L1" s="9"/>
      <c r="M1" s="9"/>
      <c r="N1" s="8"/>
      <c r="O1" s="8"/>
    </row>
    <row r="2" s="1" customFormat="1" ht="43" customHeight="1" spans="1:15">
      <c r="A2" s="10" t="s">
        <v>1</v>
      </c>
      <c r="B2" s="11" t="s">
        <v>2</v>
      </c>
      <c r="C2" s="10" t="s">
        <v>3</v>
      </c>
      <c r="D2" s="10" t="s">
        <v>4</v>
      </c>
      <c r="E2" s="12" t="s">
        <v>5</v>
      </c>
      <c r="F2" s="12" t="s">
        <v>6</v>
      </c>
      <c r="G2" s="13" t="s">
        <v>7</v>
      </c>
      <c r="H2" s="12" t="s">
        <v>8</v>
      </c>
      <c r="I2" s="12" t="s">
        <v>9</v>
      </c>
      <c r="J2" s="13" t="s">
        <v>10</v>
      </c>
      <c r="K2" s="22" t="s">
        <v>11</v>
      </c>
      <c r="L2" s="13" t="s">
        <v>12</v>
      </c>
      <c r="M2" s="13" t="s">
        <v>13</v>
      </c>
      <c r="N2" s="12" t="s">
        <v>14</v>
      </c>
      <c r="O2" s="16" t="s">
        <v>15</v>
      </c>
    </row>
    <row r="3" ht="26" customHeight="1" spans="1:15">
      <c r="A3" s="14" t="s">
        <v>16</v>
      </c>
      <c r="B3" s="15">
        <v>202308009</v>
      </c>
      <c r="C3" s="15" t="s">
        <v>17</v>
      </c>
      <c r="D3" s="16" t="s">
        <v>18</v>
      </c>
      <c r="E3" s="17">
        <v>121</v>
      </c>
      <c r="F3" s="18">
        <v>1</v>
      </c>
      <c r="G3" s="19">
        <f t="shared" ref="G3:G17" si="0">E3/1.5*0.6</f>
        <v>48.4</v>
      </c>
      <c r="H3" s="15" t="s">
        <v>19</v>
      </c>
      <c r="I3" s="15">
        <v>14</v>
      </c>
      <c r="J3" s="23">
        <v>80.72</v>
      </c>
      <c r="K3" s="24">
        <v>3</v>
      </c>
      <c r="L3" s="25">
        <f t="shared" ref="L3:L17" si="1">J3*0.4</f>
        <v>32.288</v>
      </c>
      <c r="M3" s="25">
        <f t="shared" ref="M3:M17" si="2">G3+L3</f>
        <v>80.688</v>
      </c>
      <c r="N3" s="16">
        <v>1</v>
      </c>
      <c r="O3" s="26"/>
    </row>
    <row r="4" ht="26" customHeight="1" spans="1:15">
      <c r="A4" s="14" t="s">
        <v>20</v>
      </c>
      <c r="B4" s="15">
        <v>202308024</v>
      </c>
      <c r="C4" s="15" t="s">
        <v>21</v>
      </c>
      <c r="D4" s="16" t="s">
        <v>18</v>
      </c>
      <c r="E4" s="17">
        <v>112.5</v>
      </c>
      <c r="F4" s="18">
        <v>5</v>
      </c>
      <c r="G4" s="19">
        <f t="shared" si="0"/>
        <v>45</v>
      </c>
      <c r="H4" s="15" t="s">
        <v>19</v>
      </c>
      <c r="I4" s="15">
        <v>3</v>
      </c>
      <c r="J4" s="23">
        <v>86.4</v>
      </c>
      <c r="K4" s="24">
        <v>1</v>
      </c>
      <c r="L4" s="25">
        <f t="shared" si="1"/>
        <v>34.56</v>
      </c>
      <c r="M4" s="25">
        <f t="shared" si="2"/>
        <v>79.56</v>
      </c>
      <c r="N4" s="16">
        <v>2</v>
      </c>
      <c r="O4" s="26"/>
    </row>
    <row r="5" ht="26" customHeight="1" spans="1:15">
      <c r="A5" s="14" t="s">
        <v>22</v>
      </c>
      <c r="B5" s="15">
        <v>202308003</v>
      </c>
      <c r="C5" s="15" t="s">
        <v>23</v>
      </c>
      <c r="D5" s="16" t="s">
        <v>18</v>
      </c>
      <c r="E5" s="17">
        <v>116.6</v>
      </c>
      <c r="F5" s="18">
        <v>3</v>
      </c>
      <c r="G5" s="19">
        <f t="shared" si="0"/>
        <v>46.64</v>
      </c>
      <c r="H5" s="15" t="s">
        <v>19</v>
      </c>
      <c r="I5" s="15">
        <v>8</v>
      </c>
      <c r="J5" s="23">
        <v>81.04</v>
      </c>
      <c r="K5" s="24">
        <v>2</v>
      </c>
      <c r="L5" s="25">
        <f t="shared" si="1"/>
        <v>32.416</v>
      </c>
      <c r="M5" s="25">
        <f t="shared" si="2"/>
        <v>79.056</v>
      </c>
      <c r="N5" s="16">
        <v>3</v>
      </c>
      <c r="O5" s="26"/>
    </row>
    <row r="6" s="2" customFormat="1" ht="26" customHeight="1" spans="1:15">
      <c r="A6" s="14" t="s">
        <v>24</v>
      </c>
      <c r="B6" s="15">
        <v>202308044</v>
      </c>
      <c r="C6" s="15" t="s">
        <v>25</v>
      </c>
      <c r="D6" s="20" t="s">
        <v>18</v>
      </c>
      <c r="E6" s="17">
        <v>120.3</v>
      </c>
      <c r="F6" s="18">
        <v>2</v>
      </c>
      <c r="G6" s="19">
        <f t="shared" si="0"/>
        <v>48.12</v>
      </c>
      <c r="H6" s="15" t="s">
        <v>19</v>
      </c>
      <c r="I6" s="15">
        <v>1</v>
      </c>
      <c r="J6" s="23">
        <v>74.74</v>
      </c>
      <c r="K6" s="24">
        <v>8</v>
      </c>
      <c r="L6" s="25">
        <f t="shared" si="1"/>
        <v>29.896</v>
      </c>
      <c r="M6" s="25">
        <f t="shared" si="2"/>
        <v>78.016</v>
      </c>
      <c r="N6" s="16">
        <v>4</v>
      </c>
      <c r="O6" s="26"/>
    </row>
    <row r="7" s="2" customFormat="1" ht="26" customHeight="1" spans="1:15">
      <c r="A7" s="14" t="s">
        <v>26</v>
      </c>
      <c r="B7" s="15">
        <v>202308022</v>
      </c>
      <c r="C7" s="15" t="s">
        <v>27</v>
      </c>
      <c r="D7" s="16" t="s">
        <v>18</v>
      </c>
      <c r="E7" s="17">
        <v>116.2</v>
      </c>
      <c r="F7" s="18">
        <v>4</v>
      </c>
      <c r="G7" s="19">
        <f t="shared" si="0"/>
        <v>46.48</v>
      </c>
      <c r="H7" s="15" t="s">
        <v>19</v>
      </c>
      <c r="I7" s="15">
        <v>7</v>
      </c>
      <c r="J7" s="23">
        <v>75.08</v>
      </c>
      <c r="K7" s="24">
        <v>7</v>
      </c>
      <c r="L7" s="25">
        <f t="shared" si="1"/>
        <v>30.032</v>
      </c>
      <c r="M7" s="25">
        <f t="shared" si="2"/>
        <v>76.512</v>
      </c>
      <c r="N7" s="16">
        <v>5</v>
      </c>
      <c r="O7" s="26"/>
    </row>
    <row r="8" s="2" customFormat="1" ht="26" customHeight="1" spans="1:15">
      <c r="A8" s="14" t="s">
        <v>28</v>
      </c>
      <c r="B8" s="15">
        <v>202308020</v>
      </c>
      <c r="C8" s="15" t="s">
        <v>29</v>
      </c>
      <c r="D8" s="20" t="s">
        <v>18</v>
      </c>
      <c r="E8" s="17">
        <v>110.2</v>
      </c>
      <c r="F8" s="18">
        <v>7</v>
      </c>
      <c r="G8" s="19">
        <f t="shared" si="0"/>
        <v>44.08</v>
      </c>
      <c r="H8" s="15" t="s">
        <v>19</v>
      </c>
      <c r="I8" s="15">
        <v>13</v>
      </c>
      <c r="J8" s="23">
        <v>76.78</v>
      </c>
      <c r="K8" s="24">
        <v>5</v>
      </c>
      <c r="L8" s="25">
        <f t="shared" si="1"/>
        <v>30.712</v>
      </c>
      <c r="M8" s="25">
        <f t="shared" si="2"/>
        <v>74.792</v>
      </c>
      <c r="N8" s="16">
        <v>6</v>
      </c>
      <c r="O8" s="26"/>
    </row>
    <row r="9" s="3" customFormat="1" ht="26" customHeight="1" spans="1:15">
      <c r="A9" s="14" t="s">
        <v>30</v>
      </c>
      <c r="B9" s="15">
        <v>202308051</v>
      </c>
      <c r="C9" s="15" t="s">
        <v>31</v>
      </c>
      <c r="D9" s="16" t="s">
        <v>18</v>
      </c>
      <c r="E9" s="17">
        <v>111.3</v>
      </c>
      <c r="F9" s="18">
        <v>6</v>
      </c>
      <c r="G9" s="19">
        <f t="shared" si="0"/>
        <v>44.52</v>
      </c>
      <c r="H9" s="15" t="s">
        <v>19</v>
      </c>
      <c r="I9" s="15">
        <v>11</v>
      </c>
      <c r="J9" s="23">
        <v>72.58</v>
      </c>
      <c r="K9" s="24">
        <v>12</v>
      </c>
      <c r="L9" s="25">
        <f t="shared" si="1"/>
        <v>29.032</v>
      </c>
      <c r="M9" s="25">
        <f t="shared" si="2"/>
        <v>73.552</v>
      </c>
      <c r="N9" s="16">
        <v>7</v>
      </c>
      <c r="O9" s="26"/>
    </row>
    <row r="10" ht="26" customHeight="1" spans="1:15">
      <c r="A10" s="14" t="s">
        <v>32</v>
      </c>
      <c r="B10" s="15">
        <v>202308028</v>
      </c>
      <c r="C10" s="15" t="s">
        <v>33</v>
      </c>
      <c r="D10" s="16" t="s">
        <v>18</v>
      </c>
      <c r="E10" s="17">
        <v>106.4</v>
      </c>
      <c r="F10" s="18">
        <v>9</v>
      </c>
      <c r="G10" s="19">
        <f t="shared" si="0"/>
        <v>42.56</v>
      </c>
      <c r="H10" s="15" t="s">
        <v>19</v>
      </c>
      <c r="I10" s="15">
        <v>9</v>
      </c>
      <c r="J10" s="23">
        <v>74.48</v>
      </c>
      <c r="K10" s="24">
        <v>9</v>
      </c>
      <c r="L10" s="25">
        <f t="shared" si="1"/>
        <v>29.792</v>
      </c>
      <c r="M10" s="25">
        <f t="shared" si="2"/>
        <v>72.352</v>
      </c>
      <c r="N10" s="16">
        <v>8</v>
      </c>
      <c r="O10" s="26"/>
    </row>
    <row r="11" ht="26" customHeight="1" spans="1:15">
      <c r="A11" s="14" t="s">
        <v>34</v>
      </c>
      <c r="B11" s="15">
        <v>202308029</v>
      </c>
      <c r="C11" s="15" t="s">
        <v>35</v>
      </c>
      <c r="D11" s="16" t="s">
        <v>18</v>
      </c>
      <c r="E11" s="17">
        <v>101.6</v>
      </c>
      <c r="F11" s="18">
        <v>15</v>
      </c>
      <c r="G11" s="19">
        <f t="shared" si="0"/>
        <v>40.64</v>
      </c>
      <c r="H11" s="15" t="s">
        <v>19</v>
      </c>
      <c r="I11" s="15">
        <v>6</v>
      </c>
      <c r="J11" s="23">
        <v>79.26</v>
      </c>
      <c r="K11" s="24">
        <v>4</v>
      </c>
      <c r="L11" s="25">
        <f t="shared" si="1"/>
        <v>31.704</v>
      </c>
      <c r="M11" s="25">
        <f t="shared" si="2"/>
        <v>72.344</v>
      </c>
      <c r="N11" s="16">
        <v>9</v>
      </c>
      <c r="O11" s="26"/>
    </row>
    <row r="12" ht="26" customHeight="1" spans="1:15">
      <c r="A12" s="14" t="s">
        <v>36</v>
      </c>
      <c r="B12" s="15">
        <v>202308027</v>
      </c>
      <c r="C12" s="15" t="s">
        <v>37</v>
      </c>
      <c r="D12" s="20" t="s">
        <v>18</v>
      </c>
      <c r="E12" s="17">
        <v>103.8</v>
      </c>
      <c r="F12" s="18">
        <v>12</v>
      </c>
      <c r="G12" s="19">
        <f t="shared" si="0"/>
        <v>41.52</v>
      </c>
      <c r="H12" s="15" t="s">
        <v>19</v>
      </c>
      <c r="I12" s="15">
        <v>2</v>
      </c>
      <c r="J12" s="23">
        <v>75.68</v>
      </c>
      <c r="K12" s="24">
        <v>6</v>
      </c>
      <c r="L12" s="25">
        <f t="shared" si="1"/>
        <v>30.272</v>
      </c>
      <c r="M12" s="25">
        <f t="shared" si="2"/>
        <v>71.792</v>
      </c>
      <c r="N12" s="16">
        <v>10</v>
      </c>
      <c r="O12" s="26"/>
    </row>
    <row r="13" ht="26" customHeight="1" spans="1:15">
      <c r="A13" s="14" t="s">
        <v>38</v>
      </c>
      <c r="B13" s="15">
        <v>202308045</v>
      </c>
      <c r="C13" s="15" t="s">
        <v>39</v>
      </c>
      <c r="D13" s="16" t="s">
        <v>18</v>
      </c>
      <c r="E13" s="17">
        <v>106.4</v>
      </c>
      <c r="F13" s="18">
        <v>10</v>
      </c>
      <c r="G13" s="19">
        <f t="shared" si="0"/>
        <v>42.56</v>
      </c>
      <c r="H13" s="15" t="s">
        <v>19</v>
      </c>
      <c r="I13" s="15">
        <v>12</v>
      </c>
      <c r="J13" s="23">
        <v>72.94</v>
      </c>
      <c r="K13" s="24">
        <v>11</v>
      </c>
      <c r="L13" s="25">
        <f t="shared" si="1"/>
        <v>29.176</v>
      </c>
      <c r="M13" s="25">
        <f t="shared" si="2"/>
        <v>71.736</v>
      </c>
      <c r="N13" s="16">
        <v>11</v>
      </c>
      <c r="O13" s="26"/>
    </row>
    <row r="14" s="3" customFormat="1" ht="26" customHeight="1" spans="1:15">
      <c r="A14" s="14" t="s">
        <v>40</v>
      </c>
      <c r="B14" s="15">
        <v>202308035</v>
      </c>
      <c r="C14" s="15" t="s">
        <v>41</v>
      </c>
      <c r="D14" s="16" t="s">
        <v>18</v>
      </c>
      <c r="E14" s="17">
        <v>102.9</v>
      </c>
      <c r="F14" s="18">
        <v>14</v>
      </c>
      <c r="G14" s="19">
        <f t="shared" si="0"/>
        <v>41.16</v>
      </c>
      <c r="H14" s="15" t="s">
        <v>19</v>
      </c>
      <c r="I14" s="15">
        <v>5</v>
      </c>
      <c r="J14" s="23">
        <v>74.16</v>
      </c>
      <c r="K14" s="24">
        <v>10</v>
      </c>
      <c r="L14" s="25">
        <f t="shared" si="1"/>
        <v>29.664</v>
      </c>
      <c r="M14" s="25">
        <f t="shared" si="2"/>
        <v>70.824</v>
      </c>
      <c r="N14" s="16">
        <v>12</v>
      </c>
      <c r="O14" s="26"/>
    </row>
    <row r="15" ht="26" customHeight="1" spans="1:15">
      <c r="A15" s="14" t="s">
        <v>42</v>
      </c>
      <c r="B15" s="15">
        <v>202308049</v>
      </c>
      <c r="C15" s="15" t="s">
        <v>43</v>
      </c>
      <c r="D15" s="16" t="s">
        <v>18</v>
      </c>
      <c r="E15" s="17">
        <v>103.1</v>
      </c>
      <c r="F15" s="18">
        <v>13</v>
      </c>
      <c r="G15" s="19">
        <f t="shared" si="0"/>
        <v>41.24</v>
      </c>
      <c r="H15" s="15" t="s">
        <v>19</v>
      </c>
      <c r="I15" s="15">
        <v>15</v>
      </c>
      <c r="J15" s="23">
        <v>70.38</v>
      </c>
      <c r="K15" s="24">
        <v>13</v>
      </c>
      <c r="L15" s="25">
        <f t="shared" si="1"/>
        <v>28.152</v>
      </c>
      <c r="M15" s="25">
        <f t="shared" si="2"/>
        <v>69.392</v>
      </c>
      <c r="N15" s="16">
        <v>13</v>
      </c>
      <c r="O15" s="26"/>
    </row>
    <row r="16" ht="26" customHeight="1" spans="1:15">
      <c r="A16" s="14" t="s">
        <v>44</v>
      </c>
      <c r="B16" s="15">
        <v>202308007</v>
      </c>
      <c r="C16" s="15" t="s">
        <v>45</v>
      </c>
      <c r="D16" s="16" t="s">
        <v>18</v>
      </c>
      <c r="E16" s="17">
        <v>103.8</v>
      </c>
      <c r="F16" s="18">
        <v>11</v>
      </c>
      <c r="G16" s="19">
        <f t="shared" si="0"/>
        <v>41.52</v>
      </c>
      <c r="H16" s="15" t="s">
        <v>19</v>
      </c>
      <c r="I16" s="15">
        <v>10</v>
      </c>
      <c r="J16" s="23">
        <v>69.36</v>
      </c>
      <c r="K16" s="24">
        <v>14</v>
      </c>
      <c r="L16" s="25">
        <f t="shared" si="1"/>
        <v>27.744</v>
      </c>
      <c r="M16" s="25">
        <f t="shared" si="2"/>
        <v>69.264</v>
      </c>
      <c r="N16" s="16">
        <v>14</v>
      </c>
      <c r="O16" s="26"/>
    </row>
    <row r="17" ht="27" customHeight="1" spans="1:15">
      <c r="A17" s="14" t="s">
        <v>46</v>
      </c>
      <c r="B17" s="15">
        <v>202308031</v>
      </c>
      <c r="C17" s="15" t="s">
        <v>47</v>
      </c>
      <c r="D17" s="16" t="s">
        <v>18</v>
      </c>
      <c r="E17" s="17">
        <v>106.8</v>
      </c>
      <c r="F17" s="18">
        <v>8</v>
      </c>
      <c r="G17" s="19">
        <f t="shared" si="0"/>
        <v>42.72</v>
      </c>
      <c r="H17" s="15" t="s">
        <v>19</v>
      </c>
      <c r="I17" s="15">
        <v>4</v>
      </c>
      <c r="J17" s="23">
        <v>65.7</v>
      </c>
      <c r="K17" s="24">
        <v>15</v>
      </c>
      <c r="L17" s="25">
        <f t="shared" si="1"/>
        <v>26.28</v>
      </c>
      <c r="M17" s="25">
        <f t="shared" si="2"/>
        <v>69</v>
      </c>
      <c r="N17" s="16">
        <v>15</v>
      </c>
      <c r="O17" s="26"/>
    </row>
  </sheetData>
  <protectedRanges>
    <protectedRange sqref="C7" name="区域1_25_6_2"/>
    <protectedRange sqref="C12" name="区域1_28_6_1_1"/>
    <protectedRange sqref="C17" name="区域1_31_7_2"/>
    <protectedRange sqref="C15" name="区域1_31_1_5_2"/>
    <protectedRange sqref="C5" name="区域1_22_4_2_3"/>
    <protectedRange sqref="C16" name="区域1_26_5_3_3"/>
  </protectedRanges>
  <mergeCells count="1">
    <mergeCell ref="A1:O1"/>
  </mergeCells>
  <pageMargins left="0.699305555555556" right="0.699305555555556"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_25_6_2" rangeCreator="" othersAccessPermission="edit"/>
    <arrUserId title="区域1_28_6_1_1" rangeCreator="" othersAccessPermission="edit"/>
    <arrUserId title="区域1_31_7_2" rangeCreator="" othersAccessPermission="edit"/>
    <arrUserId title="区域1_31_1_5_2" rangeCreator="" othersAccessPermission="edit"/>
    <arrUserId title="区域1_22_4_2_3" rangeCreator="" othersAccessPermission="edit"/>
    <arrUserId title="区域1_26_5_3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陈丽梅</cp:lastModifiedBy>
  <dcterms:created xsi:type="dcterms:W3CDTF">2022-01-20T03:34:00Z</dcterms:created>
  <dcterms:modified xsi:type="dcterms:W3CDTF">2023-08-28T07:18:40Z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7A9B044092E040D1A6A22A5D76B840F5</vt:lpwstr>
  </property>
  <property fmtid="{D5CDD505-2E9C-101B-9397-08002B2CF9AE}" pid="3" name="KSOProductBuildVer">
    <vt:lpwstr>2052-12.1.0.15358</vt:lpwstr>
  </property>
</Properties>
</file>