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<sst xmlns="http://schemas.openxmlformats.org/spreadsheetml/2006/main" count="115" uniqueCount="49">
  <si>
    <t>正安县2023年公开招聘城市社区工作者考试总成绩公示</t>
  </si>
  <si>
    <t>序号</t>
  </si>
  <si>
    <t>岗位代码</t>
  </si>
  <si>
    <t>岗位名称</t>
  </si>
  <si>
    <t>招聘单位</t>
  </si>
  <si>
    <t>准考证号码</t>
  </si>
  <si>
    <t>笔试成绩</t>
  </si>
  <si>
    <t>面试成绩</t>
  </si>
  <si>
    <t>总成绩</t>
  </si>
  <si>
    <t>名次</t>
  </si>
  <si>
    <t>备注</t>
  </si>
  <si>
    <t>成绩</t>
  </si>
  <si>
    <t>折算为百分制（按60%折算）</t>
  </si>
  <si>
    <t>按40%折算</t>
  </si>
  <si>
    <t>凤仪街道社区专职网格员</t>
  </si>
  <si>
    <t>正安县凤仪街道办事处</t>
  </si>
  <si>
    <t>202301010214</t>
  </si>
  <si>
    <t>进入体检环节</t>
  </si>
  <si>
    <t>202301011013</t>
  </si>
  <si>
    <t>202301010109</t>
  </si>
  <si>
    <t>202301011519</t>
  </si>
  <si>
    <t>202301011313</t>
  </si>
  <si>
    <t>202301010522</t>
  </si>
  <si>
    <t>202301010929</t>
  </si>
  <si>
    <t>202301010822</t>
  </si>
  <si>
    <t>202301010919</t>
  </si>
  <si>
    <t>202301010906</t>
  </si>
  <si>
    <t>202301011417</t>
  </si>
  <si>
    <t>202301010401</t>
  </si>
  <si>
    <t>202301010820</t>
  </si>
  <si>
    <t>202301010915</t>
  </si>
  <si>
    <t>202301010902</t>
  </si>
  <si>
    <t>瑞濠街道社区专职网格员</t>
  </si>
  <si>
    <t>正安县瑞濠街道办事处</t>
  </si>
  <si>
    <t>202302022508</t>
  </si>
  <si>
    <t>202302022502</t>
  </si>
  <si>
    <t>202302022227</t>
  </si>
  <si>
    <t>202302021922</t>
  </si>
  <si>
    <t>202302022224</t>
  </si>
  <si>
    <t>202302022206</t>
  </si>
  <si>
    <t>202302022124</t>
  </si>
  <si>
    <t>202302022101</t>
  </si>
  <si>
    <t>202302022626</t>
  </si>
  <si>
    <t>202302021927</t>
  </si>
  <si>
    <t>202302022130</t>
  </si>
  <si>
    <t>202302022401</t>
  </si>
  <si>
    <t>202302022122</t>
  </si>
  <si>
    <t>202302022225</t>
  </si>
  <si>
    <t>202302022630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</si>
</sst>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0"/>
      <color theme="1"/>
      <name val="黑体"/>
      <charset val="134"/>
    </font>
    <font>
      <b/>
      <sz val="11"/>
      <color theme="1"/>
      <name val="黑体"/>
      <charset val="134"/>
    </font>
    <font>
      <b/>
      <sz val="10"/>
      <color theme="1"/>
      <name val="黑体"/>
      <charset val="134"/>
    </font>
    <font>
      <b/>
      <sz val="8"/>
      <color theme="1"/>
      <name val="黑体"/>
      <charset val="134"/>
    </font>
    <font>
      <sz val="11"/>
      <color theme="1"/>
      <name val="黑体"/>
      <charset val="134"/>
    </font>
    <font>
      <sz val="11"/>
      <name val="黑体"/>
      <charset val="134"/>
    </font>
    <font>
      <sz val="11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9" applyNumberFormat="0" applyAlignment="0" applyProtection="0">
      <alignment vertical="center"/>
    </xf>
    <xf numFmtId="0" fontId="22" fillId="11" borderId="5" applyNumberFormat="0" applyAlignment="0" applyProtection="0">
      <alignment vertical="center"/>
    </xf>
    <xf numFmtId="0" fontId="23" fillId="12" borderId="10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49" fontId="0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2" fontId="0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2" fontId="1" fillId="0" borderId="2" xfId="0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49" fontId="0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2" fontId="0" fillId="0" borderId="2" xfId="0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49" fontId="0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2" fontId="0" fillId="0" borderId="2" xfId="0" applyNumberFormat="1" applyFont="1" applyFill="1" applyBorder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177" fontId="2" fillId="0" borderId="0" xfId="0" applyNumberFormat="1" applyFont="1" applyFill="1" applyAlignment="1">
      <alignment horizontal="center" vertical="center"/>
    </xf>
    <xf numFmtId="2" fontId="3" fillId="0" borderId="1" xfId="0" applyNumberFormat="1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2" fontId="3" fillId="0" borderId="4" xfId="0" applyNumberFormat="1" applyFont="1" applyFill="1" applyBorder="1" applyAlignment="1">
      <alignment horizontal="center" vertical="center"/>
    </xf>
    <xf numFmtId="177" fontId="3" fillId="0" borderId="4" xfId="0" applyNumberFormat="1" applyFont="1" applyFill="1" applyBorder="1" applyAlignment="1">
      <alignment horizontal="center" vertical="center"/>
    </xf>
    <xf numFmtId="176" fontId="0" fillId="0" borderId="2" xfId="0" applyNumberFormat="1" applyFont="1" applyFill="1" applyBorder="1" applyAlignment="1">
      <alignment horizontal="center" vertical="center"/>
    </xf>
    <xf numFmtId="2" fontId="6" fillId="0" borderId="2" xfId="0" applyNumberFormat="1" applyFont="1" applyFill="1" applyBorder="1" applyAlignment="1">
      <alignment horizontal="center" vertical="center"/>
    </xf>
    <xf numFmtId="177" fontId="6" fillId="0" borderId="2" xfId="0" applyNumberFormat="1" applyFont="1" applyFill="1" applyBorder="1" applyAlignment="1">
      <alignment horizontal="center" vertical="center"/>
    </xf>
    <xf numFmtId="2" fontId="8" fillId="0" borderId="2" xfId="0" applyNumberFormat="1" applyFont="1" applyFill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/>
    </xf>
    <xf numFmtId="2" fontId="7" fillId="0" borderId="2" xfId="0" applyNumberFormat="1" applyFont="1" applyFill="1" applyBorder="1" applyAlignment="1">
      <alignment horizontal="center" vertical="center"/>
    </xf>
    <xf numFmtId="177" fontId="7" fillId="0" borderId="2" xfId="0" applyNumberFormat="1" applyFont="1" applyFill="1" applyBorder="1" applyAlignment="1">
      <alignment horizontal="center" vertical="center"/>
    </xf>
    <xf numFmtId="176" fontId="0" fillId="0" borderId="2" xfId="0" applyNumberFormat="1" applyFont="1" applyFill="1" applyBorder="1" applyAlignment="1">
      <alignment horizontal="center" vertical="center"/>
    </xf>
    <xf numFmtId="2" fontId="6" fillId="0" borderId="2" xfId="0" applyNumberFormat="1" applyFont="1" applyFill="1" applyBorder="1" applyAlignment="1">
      <alignment horizontal="center" vertical="center"/>
    </xf>
    <xf numFmtId="177" fontId="0" fillId="0" borderId="2" xfId="0" applyNumberFormat="1" applyFont="1" applyFill="1" applyBorder="1" applyAlignment="1">
      <alignment horizontal="center" vertical="center"/>
    </xf>
    <xf numFmtId="176" fontId="0" fillId="0" borderId="2" xfId="0" applyNumberFormat="1" applyFont="1" applyFill="1" applyBorder="1" applyAlignment="1">
      <alignment horizontal="center" vertical="center"/>
    </xf>
    <xf numFmtId="2" fontId="6" fillId="0" borderId="2" xfId="0" applyNumberFormat="1" applyFont="1" applyFill="1" applyBorder="1" applyAlignment="1">
      <alignment horizontal="center" vertical="center"/>
    </xf>
    <xf numFmtId="177" fontId="0" fillId="0" borderId="2" xfId="0" applyNumberFormat="1" applyFont="1" applyFill="1" applyBorder="1" applyAlignment="1">
      <alignment horizontal="center" vertical="center"/>
    </xf>
    <xf numFmtId="49" fontId="0" fillId="0" borderId="2" xfId="0" applyNumberFormat="1" applyFont="1" applyFill="1" applyBorder="1" applyAlignment="1" quotePrefix="1">
      <alignment horizontal="center" vertical="center"/>
    </xf>
    <xf numFmtId="49" fontId="1" fillId="0" borderId="2" xfId="0" applyNumberFormat="1" applyFont="1" applyFill="1" applyBorder="1" applyAlignment="1" quotePrefix="1">
      <alignment horizontal="center" vertical="center"/>
    </xf>
    <xf numFmtId="49" fontId="0" fillId="0" borderId="2" xfId="0" applyNumberFormat="1" applyFont="1" applyFill="1" applyBorder="1" applyAlignment="1" quotePrefix="1">
      <alignment horizontal="center" vertical="center"/>
    </xf>
    <xf numFmtId="49" fontId="0" fillId="0" borderId="2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3"/>
  <sheetViews>
    <sheetView tabSelected="1" zoomScale="85" zoomScaleNormal="85" workbookViewId="0">
      <selection activeCell="L23" sqref="L23"/>
    </sheetView>
  </sheetViews>
  <sheetFormatPr defaultColWidth="9" defaultRowHeight="13.5"/>
  <cols>
    <col min="1" max="1" width="5.73333333333333" customWidth="1"/>
    <col min="3" max="3" width="24.25" customWidth="1"/>
    <col min="4" max="4" width="24.125" customWidth="1"/>
    <col min="5" max="5" width="15.25" customWidth="1"/>
    <col min="12" max="12" width="16.9083333333333" customWidth="1"/>
  </cols>
  <sheetData>
    <row r="1" ht="41" customHeight="1" spans="1:12">
      <c r="A1" s="2" t="s">
        <v>0</v>
      </c>
      <c r="B1" s="2"/>
      <c r="C1" s="2"/>
      <c r="D1" s="2"/>
      <c r="E1" s="2"/>
      <c r="F1" s="2"/>
      <c r="G1" s="2"/>
      <c r="H1" s="2"/>
      <c r="I1" s="24"/>
      <c r="J1" s="2"/>
      <c r="K1" s="25"/>
      <c r="L1" s="2"/>
    </row>
    <row r="2" ht="22" customHeight="1" spans="1:12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4"/>
      <c r="H2" s="4" t="s">
        <v>7</v>
      </c>
      <c r="I2" s="4"/>
      <c r="J2" s="26" t="s">
        <v>8</v>
      </c>
      <c r="K2" s="27" t="s">
        <v>9</v>
      </c>
      <c r="L2" s="26" t="s">
        <v>10</v>
      </c>
    </row>
    <row r="3" ht="31.5" spans="1:12">
      <c r="A3" s="5"/>
      <c r="B3" s="5"/>
      <c r="C3" s="5"/>
      <c r="D3" s="5"/>
      <c r="E3" s="5"/>
      <c r="F3" s="6" t="s">
        <v>11</v>
      </c>
      <c r="G3" s="7" t="s">
        <v>12</v>
      </c>
      <c r="H3" s="6" t="s">
        <v>11</v>
      </c>
      <c r="I3" s="28" t="s">
        <v>13</v>
      </c>
      <c r="J3" s="29"/>
      <c r="K3" s="30"/>
      <c r="L3" s="29"/>
    </row>
    <row r="4" ht="25" customHeight="1" spans="1:12">
      <c r="A4" s="8">
        <v>1</v>
      </c>
      <c r="B4" s="8" t="str">
        <f t="shared" ref="B4:B18" si="0">"20230101"</f>
        <v>20230101</v>
      </c>
      <c r="C4" s="8" t="s">
        <v>14</v>
      </c>
      <c r="D4" s="8" t="s">
        <v>15</v>
      </c>
      <c r="E4" s="44" t="s">
        <v>16</v>
      </c>
      <c r="F4" s="8">
        <v>127.5</v>
      </c>
      <c r="G4" s="10">
        <f t="shared" ref="G4:G33" si="1">F4/1.5*0.6</f>
        <v>51</v>
      </c>
      <c r="H4" s="11">
        <v>85.06</v>
      </c>
      <c r="I4" s="31">
        <f>H4*0.4+ROUND(I2,2)</f>
        <v>34.024</v>
      </c>
      <c r="J4" s="32">
        <f t="shared" ref="J4:J33" si="2">G4+I4</f>
        <v>85.024</v>
      </c>
      <c r="K4" s="33">
        <v>1</v>
      </c>
      <c r="L4" s="32" t="s">
        <v>17</v>
      </c>
    </row>
    <row r="5" ht="25" customHeight="1" spans="1:12">
      <c r="A5" s="8">
        <v>2</v>
      </c>
      <c r="B5" s="8" t="str">
        <f t="shared" si="0"/>
        <v>20230101</v>
      </c>
      <c r="C5" s="8" t="s">
        <v>14</v>
      </c>
      <c r="D5" s="8" t="s">
        <v>15</v>
      </c>
      <c r="E5" s="44" t="s">
        <v>18</v>
      </c>
      <c r="F5" s="8">
        <v>127</v>
      </c>
      <c r="G5" s="10">
        <f t="shared" si="1"/>
        <v>50.8</v>
      </c>
      <c r="H5" s="11">
        <v>83.3</v>
      </c>
      <c r="I5" s="31">
        <f t="shared" ref="I5:I33" si="3">H5*0.4</f>
        <v>33.32</v>
      </c>
      <c r="J5" s="32">
        <f t="shared" si="2"/>
        <v>84.12</v>
      </c>
      <c r="K5" s="33">
        <v>2</v>
      </c>
      <c r="L5" s="32" t="s">
        <v>17</v>
      </c>
    </row>
    <row r="6" ht="25" customHeight="1" spans="1:12">
      <c r="A6" s="8">
        <v>3</v>
      </c>
      <c r="B6" s="8" t="str">
        <f t="shared" si="0"/>
        <v>20230101</v>
      </c>
      <c r="C6" s="8" t="s">
        <v>14</v>
      </c>
      <c r="D6" s="8" t="s">
        <v>15</v>
      </c>
      <c r="E6" s="44" t="s">
        <v>19</v>
      </c>
      <c r="F6" s="8">
        <v>125.5</v>
      </c>
      <c r="G6" s="10">
        <f t="shared" si="1"/>
        <v>50.2</v>
      </c>
      <c r="H6" s="11">
        <v>84.4</v>
      </c>
      <c r="I6" s="31">
        <f t="shared" si="3"/>
        <v>33.76</v>
      </c>
      <c r="J6" s="32">
        <f t="shared" si="2"/>
        <v>83.96</v>
      </c>
      <c r="K6" s="33">
        <v>3</v>
      </c>
      <c r="L6" s="32" t="s">
        <v>17</v>
      </c>
    </row>
    <row r="7" ht="25" customHeight="1" spans="1:12">
      <c r="A7" s="8">
        <v>4</v>
      </c>
      <c r="B7" s="8" t="str">
        <f t="shared" si="0"/>
        <v>20230101</v>
      </c>
      <c r="C7" s="8" t="s">
        <v>14</v>
      </c>
      <c r="D7" s="8" t="s">
        <v>15</v>
      </c>
      <c r="E7" s="44" t="s">
        <v>20</v>
      </c>
      <c r="F7" s="8">
        <v>121</v>
      </c>
      <c r="G7" s="10">
        <f t="shared" si="1"/>
        <v>48.4</v>
      </c>
      <c r="H7" s="11">
        <v>85.36</v>
      </c>
      <c r="I7" s="31">
        <f t="shared" si="3"/>
        <v>34.144</v>
      </c>
      <c r="J7" s="32">
        <f t="shared" si="2"/>
        <v>82.544</v>
      </c>
      <c r="K7" s="33">
        <v>4</v>
      </c>
      <c r="L7" s="32" t="s">
        <v>17</v>
      </c>
    </row>
    <row r="8" ht="25" customHeight="1" spans="1:12">
      <c r="A8" s="8">
        <v>5</v>
      </c>
      <c r="B8" s="8" t="str">
        <f t="shared" si="0"/>
        <v>20230101</v>
      </c>
      <c r="C8" s="8" t="s">
        <v>14</v>
      </c>
      <c r="D8" s="8" t="s">
        <v>15</v>
      </c>
      <c r="E8" s="44" t="s">
        <v>21</v>
      </c>
      <c r="F8" s="8">
        <v>128</v>
      </c>
      <c r="G8" s="10">
        <f t="shared" si="1"/>
        <v>51.2</v>
      </c>
      <c r="H8" s="11">
        <v>77.3</v>
      </c>
      <c r="I8" s="31">
        <f t="shared" si="3"/>
        <v>30.92</v>
      </c>
      <c r="J8" s="32">
        <f t="shared" si="2"/>
        <v>82.12</v>
      </c>
      <c r="K8" s="33">
        <v>5</v>
      </c>
      <c r="L8" s="32" t="s">
        <v>17</v>
      </c>
    </row>
    <row r="9" ht="25" customHeight="1" spans="1:12">
      <c r="A9" s="8">
        <v>6</v>
      </c>
      <c r="B9" s="8" t="str">
        <f t="shared" si="0"/>
        <v>20230101</v>
      </c>
      <c r="C9" s="8" t="s">
        <v>14</v>
      </c>
      <c r="D9" s="8" t="s">
        <v>15</v>
      </c>
      <c r="E9" s="44" t="s">
        <v>22</v>
      </c>
      <c r="F9" s="8">
        <v>123.5</v>
      </c>
      <c r="G9" s="10">
        <f t="shared" si="1"/>
        <v>49.4</v>
      </c>
      <c r="H9" s="11">
        <v>79.3</v>
      </c>
      <c r="I9" s="31">
        <f t="shared" si="3"/>
        <v>31.72</v>
      </c>
      <c r="J9" s="32">
        <f t="shared" si="2"/>
        <v>81.12</v>
      </c>
      <c r="K9" s="33">
        <v>6</v>
      </c>
      <c r="L9" s="11"/>
    </row>
    <row r="10" ht="25" customHeight="1" spans="1:12">
      <c r="A10" s="8">
        <v>7</v>
      </c>
      <c r="B10" s="8" t="str">
        <f t="shared" si="0"/>
        <v>20230101</v>
      </c>
      <c r="C10" s="8" t="s">
        <v>14</v>
      </c>
      <c r="D10" s="8" t="s">
        <v>15</v>
      </c>
      <c r="E10" s="44" t="s">
        <v>23</v>
      </c>
      <c r="F10" s="8">
        <v>123</v>
      </c>
      <c r="G10" s="10">
        <f t="shared" si="1"/>
        <v>49.2</v>
      </c>
      <c r="H10" s="11">
        <v>79.5</v>
      </c>
      <c r="I10" s="31">
        <f t="shared" si="3"/>
        <v>31.8</v>
      </c>
      <c r="J10" s="32">
        <f t="shared" si="2"/>
        <v>81</v>
      </c>
      <c r="K10" s="33">
        <v>7</v>
      </c>
      <c r="L10" s="11"/>
    </row>
    <row r="11" ht="25" customHeight="1" spans="1:12">
      <c r="A11" s="8">
        <v>8</v>
      </c>
      <c r="B11" s="8" t="str">
        <f t="shared" si="0"/>
        <v>20230101</v>
      </c>
      <c r="C11" s="8" t="s">
        <v>14</v>
      </c>
      <c r="D11" s="8" t="s">
        <v>15</v>
      </c>
      <c r="E11" s="44" t="s">
        <v>24</v>
      </c>
      <c r="F11" s="8">
        <v>124.5</v>
      </c>
      <c r="G11" s="10">
        <f t="shared" si="1"/>
        <v>49.8</v>
      </c>
      <c r="H11" s="11">
        <v>76.9</v>
      </c>
      <c r="I11" s="31">
        <f t="shared" si="3"/>
        <v>30.76</v>
      </c>
      <c r="J11" s="32">
        <f t="shared" si="2"/>
        <v>80.56</v>
      </c>
      <c r="K11" s="33">
        <v>8</v>
      </c>
      <c r="L11" s="11"/>
    </row>
    <row r="12" ht="25" customHeight="1" spans="1:12">
      <c r="A12" s="8">
        <v>9</v>
      </c>
      <c r="B12" s="8" t="str">
        <f t="shared" si="0"/>
        <v>20230101</v>
      </c>
      <c r="C12" s="8" t="s">
        <v>14</v>
      </c>
      <c r="D12" s="8" t="s">
        <v>15</v>
      </c>
      <c r="E12" s="44" t="s">
        <v>25</v>
      </c>
      <c r="F12" s="8">
        <v>123.5</v>
      </c>
      <c r="G12" s="10">
        <f t="shared" si="1"/>
        <v>49.4</v>
      </c>
      <c r="H12" s="11">
        <v>74.62</v>
      </c>
      <c r="I12" s="31">
        <f t="shared" si="3"/>
        <v>29.848</v>
      </c>
      <c r="J12" s="32">
        <f t="shared" si="2"/>
        <v>79.248</v>
      </c>
      <c r="K12" s="33">
        <v>9</v>
      </c>
      <c r="L12" s="11"/>
    </row>
    <row r="13" ht="25" customHeight="1" spans="1:12">
      <c r="A13" s="8">
        <v>10</v>
      </c>
      <c r="B13" s="8" t="str">
        <f t="shared" si="0"/>
        <v>20230101</v>
      </c>
      <c r="C13" s="8" t="s">
        <v>14</v>
      </c>
      <c r="D13" s="8" t="s">
        <v>15</v>
      </c>
      <c r="E13" s="44" t="s">
        <v>26</v>
      </c>
      <c r="F13" s="8">
        <v>125</v>
      </c>
      <c r="G13" s="10">
        <f t="shared" si="1"/>
        <v>50</v>
      </c>
      <c r="H13" s="11">
        <v>73.04</v>
      </c>
      <c r="I13" s="31">
        <f t="shared" si="3"/>
        <v>29.216</v>
      </c>
      <c r="J13" s="32">
        <f t="shared" si="2"/>
        <v>79.216</v>
      </c>
      <c r="K13" s="33">
        <v>10</v>
      </c>
      <c r="L13" s="11"/>
    </row>
    <row r="14" ht="25" customHeight="1" spans="1:12">
      <c r="A14" s="8">
        <v>11</v>
      </c>
      <c r="B14" s="8" t="str">
        <f t="shared" si="0"/>
        <v>20230101</v>
      </c>
      <c r="C14" s="8" t="s">
        <v>14</v>
      </c>
      <c r="D14" s="8" t="s">
        <v>15</v>
      </c>
      <c r="E14" s="44" t="s">
        <v>27</v>
      </c>
      <c r="F14" s="8">
        <v>121.5</v>
      </c>
      <c r="G14" s="10">
        <f t="shared" si="1"/>
        <v>48.6</v>
      </c>
      <c r="H14" s="11">
        <v>75.86</v>
      </c>
      <c r="I14" s="31">
        <f t="shared" si="3"/>
        <v>30.344</v>
      </c>
      <c r="J14" s="32">
        <f t="shared" si="2"/>
        <v>78.944</v>
      </c>
      <c r="K14" s="33">
        <v>11</v>
      </c>
      <c r="L14" s="11"/>
    </row>
    <row r="15" ht="25" customHeight="1" spans="1:12">
      <c r="A15" s="8">
        <v>12</v>
      </c>
      <c r="B15" s="8" t="str">
        <f t="shared" si="0"/>
        <v>20230101</v>
      </c>
      <c r="C15" s="8" t="s">
        <v>14</v>
      </c>
      <c r="D15" s="8" t="s">
        <v>15</v>
      </c>
      <c r="E15" s="44" t="s">
        <v>28</v>
      </c>
      <c r="F15" s="8">
        <v>120.5</v>
      </c>
      <c r="G15" s="10">
        <f t="shared" si="1"/>
        <v>48.2</v>
      </c>
      <c r="H15" s="11">
        <v>76.76</v>
      </c>
      <c r="I15" s="31">
        <f t="shared" si="3"/>
        <v>30.704</v>
      </c>
      <c r="J15" s="32">
        <f t="shared" si="2"/>
        <v>78.904</v>
      </c>
      <c r="K15" s="33">
        <v>12</v>
      </c>
      <c r="L15" s="11"/>
    </row>
    <row r="16" ht="25" customHeight="1" spans="1:12">
      <c r="A16" s="8">
        <v>13</v>
      </c>
      <c r="B16" s="8" t="str">
        <f t="shared" si="0"/>
        <v>20230101</v>
      </c>
      <c r="C16" s="8" t="s">
        <v>14</v>
      </c>
      <c r="D16" s="8" t="s">
        <v>15</v>
      </c>
      <c r="E16" s="44" t="s">
        <v>29</v>
      </c>
      <c r="F16" s="8">
        <v>122.5</v>
      </c>
      <c r="G16" s="10">
        <f t="shared" si="1"/>
        <v>49</v>
      </c>
      <c r="H16" s="11">
        <v>69.5</v>
      </c>
      <c r="I16" s="31">
        <f t="shared" si="3"/>
        <v>27.8</v>
      </c>
      <c r="J16" s="32">
        <f t="shared" si="2"/>
        <v>76.8</v>
      </c>
      <c r="K16" s="33">
        <v>13</v>
      </c>
      <c r="L16" s="34"/>
    </row>
    <row r="17" s="1" customFormat="1" ht="25" customHeight="1" spans="1:12">
      <c r="A17" s="12">
        <v>14</v>
      </c>
      <c r="B17" s="12" t="str">
        <f t="shared" si="0"/>
        <v>20230101</v>
      </c>
      <c r="C17" s="12" t="s">
        <v>14</v>
      </c>
      <c r="D17" s="12" t="s">
        <v>15</v>
      </c>
      <c r="E17" s="45" t="s">
        <v>30</v>
      </c>
      <c r="F17" s="12">
        <v>127</v>
      </c>
      <c r="G17" s="14">
        <f t="shared" si="1"/>
        <v>50.8</v>
      </c>
      <c r="H17" s="15">
        <v>0</v>
      </c>
      <c r="I17" s="35">
        <f t="shared" si="3"/>
        <v>0</v>
      </c>
      <c r="J17" s="36">
        <f t="shared" si="2"/>
        <v>50.8</v>
      </c>
      <c r="K17" s="37">
        <v>14</v>
      </c>
      <c r="L17" s="15"/>
    </row>
    <row r="18" s="1" customFormat="1" ht="25" customHeight="1" spans="1:12">
      <c r="A18" s="12">
        <v>15</v>
      </c>
      <c r="B18" s="12" t="str">
        <f t="shared" si="0"/>
        <v>20230101</v>
      </c>
      <c r="C18" s="12" t="s">
        <v>14</v>
      </c>
      <c r="D18" s="12" t="s">
        <v>15</v>
      </c>
      <c r="E18" s="45" t="s">
        <v>31</v>
      </c>
      <c r="F18" s="12">
        <v>121</v>
      </c>
      <c r="G18" s="14">
        <f t="shared" si="1"/>
        <v>48.4</v>
      </c>
      <c r="H18" s="15">
        <v>0</v>
      </c>
      <c r="I18" s="35">
        <f t="shared" si="3"/>
        <v>0</v>
      </c>
      <c r="J18" s="36">
        <f t="shared" si="2"/>
        <v>48.4</v>
      </c>
      <c r="K18" s="37">
        <v>15</v>
      </c>
      <c r="L18" s="15"/>
    </row>
    <row r="19" ht="25" customHeight="1" spans="1:12">
      <c r="A19" s="16">
        <v>16</v>
      </c>
      <c r="B19" s="16" t="str">
        <f t="shared" ref="B19:B33" si="4">"20230202"</f>
        <v>20230202</v>
      </c>
      <c r="C19" s="16" t="s">
        <v>32</v>
      </c>
      <c r="D19" s="16" t="s">
        <v>33</v>
      </c>
      <c r="E19" s="46" t="s">
        <v>34</v>
      </c>
      <c r="F19" s="16">
        <v>132.5</v>
      </c>
      <c r="G19" s="18">
        <f t="shared" si="1"/>
        <v>53</v>
      </c>
      <c r="H19" s="19">
        <v>83.6</v>
      </c>
      <c r="I19" s="38">
        <f t="shared" si="3"/>
        <v>33.44</v>
      </c>
      <c r="J19" s="39">
        <f t="shared" si="2"/>
        <v>86.44</v>
      </c>
      <c r="K19" s="40">
        <v>1</v>
      </c>
      <c r="L19" s="39" t="s">
        <v>17</v>
      </c>
    </row>
    <row r="20" ht="25" customHeight="1" spans="1:12">
      <c r="A20" s="20">
        <v>17</v>
      </c>
      <c r="B20" s="20" t="str">
        <f t="shared" si="4"/>
        <v>20230202</v>
      </c>
      <c r="C20" s="20" t="s">
        <v>32</v>
      </c>
      <c r="D20" s="20" t="s">
        <v>33</v>
      </c>
      <c r="E20" s="47" t="s">
        <v>35</v>
      </c>
      <c r="F20" s="20">
        <v>128.5</v>
      </c>
      <c r="G20" s="22">
        <f t="shared" si="1"/>
        <v>51.4</v>
      </c>
      <c r="H20" s="23">
        <v>80.54</v>
      </c>
      <c r="I20" s="41">
        <f t="shared" si="3"/>
        <v>32.216</v>
      </c>
      <c r="J20" s="42">
        <f t="shared" si="2"/>
        <v>83.616</v>
      </c>
      <c r="K20" s="43">
        <v>2</v>
      </c>
      <c r="L20" s="42" t="s">
        <v>17</v>
      </c>
    </row>
    <row r="21" ht="25" customHeight="1" spans="1:12">
      <c r="A21" s="20">
        <v>18</v>
      </c>
      <c r="B21" s="20" t="str">
        <f t="shared" si="4"/>
        <v>20230202</v>
      </c>
      <c r="C21" s="20" t="s">
        <v>32</v>
      </c>
      <c r="D21" s="20" t="s">
        <v>33</v>
      </c>
      <c r="E21" s="47" t="s">
        <v>36</v>
      </c>
      <c r="F21" s="20">
        <v>122</v>
      </c>
      <c r="G21" s="22">
        <f t="shared" si="1"/>
        <v>48.8</v>
      </c>
      <c r="H21" s="23">
        <v>84.2</v>
      </c>
      <c r="I21" s="41">
        <f t="shared" si="3"/>
        <v>33.68</v>
      </c>
      <c r="J21" s="42">
        <f t="shared" si="2"/>
        <v>82.48</v>
      </c>
      <c r="K21" s="43">
        <v>3</v>
      </c>
      <c r="L21" s="42" t="s">
        <v>17</v>
      </c>
    </row>
    <row r="22" ht="25" customHeight="1" spans="1:12">
      <c r="A22" s="20">
        <v>19</v>
      </c>
      <c r="B22" s="20" t="str">
        <f t="shared" si="4"/>
        <v>20230202</v>
      </c>
      <c r="C22" s="20" t="s">
        <v>32</v>
      </c>
      <c r="D22" s="20" t="s">
        <v>33</v>
      </c>
      <c r="E22" s="47" t="s">
        <v>37</v>
      </c>
      <c r="F22" s="20">
        <v>119.5</v>
      </c>
      <c r="G22" s="22">
        <f t="shared" si="1"/>
        <v>47.8</v>
      </c>
      <c r="H22" s="23">
        <v>84.7</v>
      </c>
      <c r="I22" s="41">
        <f t="shared" si="3"/>
        <v>33.88</v>
      </c>
      <c r="J22" s="42">
        <f t="shared" si="2"/>
        <v>81.68</v>
      </c>
      <c r="K22" s="43">
        <v>4</v>
      </c>
      <c r="L22" s="42" t="s">
        <v>17</v>
      </c>
    </row>
    <row r="23" ht="25" customHeight="1" spans="1:12">
      <c r="A23" s="20">
        <v>20</v>
      </c>
      <c r="B23" s="20" t="str">
        <f t="shared" si="4"/>
        <v>20230202</v>
      </c>
      <c r="C23" s="20" t="s">
        <v>32</v>
      </c>
      <c r="D23" s="20" t="s">
        <v>33</v>
      </c>
      <c r="E23" s="47" t="s">
        <v>38</v>
      </c>
      <c r="F23" s="20">
        <v>126</v>
      </c>
      <c r="G23" s="22">
        <f t="shared" si="1"/>
        <v>50.4</v>
      </c>
      <c r="H23" s="23">
        <v>77.4</v>
      </c>
      <c r="I23" s="41">
        <f t="shared" si="3"/>
        <v>30.96</v>
      </c>
      <c r="J23" s="42">
        <f t="shared" si="2"/>
        <v>81.36</v>
      </c>
      <c r="K23" s="43">
        <v>5</v>
      </c>
      <c r="L23" s="42" t="s">
        <v>17</v>
      </c>
    </row>
    <row r="24" ht="25" customHeight="1" spans="1:12">
      <c r="A24" s="20">
        <v>21</v>
      </c>
      <c r="B24" s="20" t="str">
        <f t="shared" si="4"/>
        <v>20230202</v>
      </c>
      <c r="C24" s="20" t="s">
        <v>32</v>
      </c>
      <c r="D24" s="20" t="s">
        <v>33</v>
      </c>
      <c r="E24" s="47" t="s">
        <v>39</v>
      </c>
      <c r="F24" s="20">
        <v>120</v>
      </c>
      <c r="G24" s="22">
        <f t="shared" si="1"/>
        <v>48</v>
      </c>
      <c r="H24" s="23">
        <v>81.4</v>
      </c>
      <c r="I24" s="41">
        <f t="shared" si="3"/>
        <v>32.56</v>
      </c>
      <c r="J24" s="42">
        <f t="shared" si="2"/>
        <v>80.56</v>
      </c>
      <c r="K24" s="43">
        <v>6</v>
      </c>
      <c r="L24" s="23"/>
    </row>
    <row r="25" ht="25" customHeight="1" spans="1:12">
      <c r="A25" s="20">
        <v>22</v>
      </c>
      <c r="B25" s="20" t="str">
        <f t="shared" si="4"/>
        <v>20230202</v>
      </c>
      <c r="C25" s="20" t="s">
        <v>32</v>
      </c>
      <c r="D25" s="20" t="s">
        <v>33</v>
      </c>
      <c r="E25" s="47" t="s">
        <v>40</v>
      </c>
      <c r="F25" s="20">
        <v>119.5</v>
      </c>
      <c r="G25" s="22">
        <f t="shared" si="1"/>
        <v>47.8</v>
      </c>
      <c r="H25" s="23">
        <v>80.16</v>
      </c>
      <c r="I25" s="41">
        <f t="shared" si="3"/>
        <v>32.064</v>
      </c>
      <c r="J25" s="42">
        <f t="shared" si="2"/>
        <v>79.864</v>
      </c>
      <c r="K25" s="43">
        <v>7</v>
      </c>
      <c r="L25" s="23"/>
    </row>
    <row r="26" ht="25" customHeight="1" spans="1:12">
      <c r="A26" s="20">
        <v>23</v>
      </c>
      <c r="B26" s="20" t="str">
        <f t="shared" si="4"/>
        <v>20230202</v>
      </c>
      <c r="C26" s="20" t="s">
        <v>32</v>
      </c>
      <c r="D26" s="20" t="s">
        <v>33</v>
      </c>
      <c r="E26" s="47" t="s">
        <v>41</v>
      </c>
      <c r="F26" s="20">
        <v>119</v>
      </c>
      <c r="G26" s="22">
        <f t="shared" si="1"/>
        <v>47.6</v>
      </c>
      <c r="H26" s="23">
        <v>79.2</v>
      </c>
      <c r="I26" s="41">
        <f t="shared" si="3"/>
        <v>31.68</v>
      </c>
      <c r="J26" s="42">
        <f t="shared" si="2"/>
        <v>79.28</v>
      </c>
      <c r="K26" s="43">
        <v>8</v>
      </c>
      <c r="L26" s="23"/>
    </row>
    <row r="27" ht="25" customHeight="1" spans="1:12">
      <c r="A27" s="20">
        <v>24</v>
      </c>
      <c r="B27" s="20" t="str">
        <f t="shared" si="4"/>
        <v>20230202</v>
      </c>
      <c r="C27" s="20" t="s">
        <v>32</v>
      </c>
      <c r="D27" s="20" t="s">
        <v>33</v>
      </c>
      <c r="E27" s="47" t="s">
        <v>42</v>
      </c>
      <c r="F27" s="20">
        <v>121.5</v>
      </c>
      <c r="G27" s="22">
        <f t="shared" si="1"/>
        <v>48.6</v>
      </c>
      <c r="H27" s="23">
        <v>76.64</v>
      </c>
      <c r="I27" s="41">
        <f t="shared" si="3"/>
        <v>30.656</v>
      </c>
      <c r="J27" s="42">
        <f t="shared" si="2"/>
        <v>79.256</v>
      </c>
      <c r="K27" s="43">
        <v>9</v>
      </c>
      <c r="L27" s="23"/>
    </row>
    <row r="28" ht="25" customHeight="1" spans="1:12">
      <c r="A28" s="20">
        <v>25</v>
      </c>
      <c r="B28" s="20" t="str">
        <f t="shared" si="4"/>
        <v>20230202</v>
      </c>
      <c r="C28" s="20" t="s">
        <v>32</v>
      </c>
      <c r="D28" s="20" t="s">
        <v>33</v>
      </c>
      <c r="E28" s="47" t="s">
        <v>43</v>
      </c>
      <c r="F28" s="20">
        <v>120.5</v>
      </c>
      <c r="G28" s="22">
        <f t="shared" si="1"/>
        <v>48.2</v>
      </c>
      <c r="H28" s="23">
        <v>74.72</v>
      </c>
      <c r="I28" s="41">
        <f t="shared" si="3"/>
        <v>29.888</v>
      </c>
      <c r="J28" s="42">
        <f t="shared" si="2"/>
        <v>78.088</v>
      </c>
      <c r="K28" s="43">
        <v>10</v>
      </c>
      <c r="L28" s="23"/>
    </row>
    <row r="29" ht="25" customHeight="1" spans="1:12">
      <c r="A29" s="20">
        <v>26</v>
      </c>
      <c r="B29" s="20" t="str">
        <f t="shared" si="4"/>
        <v>20230202</v>
      </c>
      <c r="C29" s="20" t="s">
        <v>32</v>
      </c>
      <c r="D29" s="20" t="s">
        <v>33</v>
      </c>
      <c r="E29" s="47" t="s">
        <v>44</v>
      </c>
      <c r="F29" s="20">
        <v>115.5</v>
      </c>
      <c r="G29" s="22">
        <f t="shared" si="1"/>
        <v>46.2</v>
      </c>
      <c r="H29" s="23">
        <v>79.24</v>
      </c>
      <c r="I29" s="41">
        <f t="shared" si="3"/>
        <v>31.696</v>
      </c>
      <c r="J29" s="42">
        <f t="shared" si="2"/>
        <v>77.896</v>
      </c>
      <c r="K29" s="43">
        <v>11</v>
      </c>
      <c r="L29" s="23"/>
    </row>
    <row r="30" ht="25" customHeight="1" spans="1:12">
      <c r="A30" s="20">
        <v>27</v>
      </c>
      <c r="B30" s="20" t="str">
        <f t="shared" si="4"/>
        <v>20230202</v>
      </c>
      <c r="C30" s="20" t="s">
        <v>32</v>
      </c>
      <c r="D30" s="20" t="s">
        <v>33</v>
      </c>
      <c r="E30" s="47" t="s">
        <v>45</v>
      </c>
      <c r="F30" s="20">
        <v>115</v>
      </c>
      <c r="G30" s="22">
        <f t="shared" si="1"/>
        <v>46</v>
      </c>
      <c r="H30" s="23">
        <v>79.54</v>
      </c>
      <c r="I30" s="41">
        <f t="shared" si="3"/>
        <v>31.816</v>
      </c>
      <c r="J30" s="42">
        <f t="shared" si="2"/>
        <v>77.816</v>
      </c>
      <c r="K30" s="43">
        <v>12</v>
      </c>
      <c r="L30" s="23"/>
    </row>
    <row r="31" ht="25" customHeight="1" spans="1:12">
      <c r="A31" s="20">
        <v>28</v>
      </c>
      <c r="B31" s="20" t="str">
        <f t="shared" si="4"/>
        <v>20230202</v>
      </c>
      <c r="C31" s="20" t="s">
        <v>32</v>
      </c>
      <c r="D31" s="20" t="s">
        <v>33</v>
      </c>
      <c r="E31" s="47" t="s">
        <v>46</v>
      </c>
      <c r="F31" s="20">
        <v>117.5</v>
      </c>
      <c r="G31" s="22">
        <f t="shared" si="1"/>
        <v>47</v>
      </c>
      <c r="H31" s="23">
        <v>76.4</v>
      </c>
      <c r="I31" s="41">
        <f t="shared" si="3"/>
        <v>30.56</v>
      </c>
      <c r="J31" s="42">
        <f t="shared" si="2"/>
        <v>77.56</v>
      </c>
      <c r="K31" s="43">
        <v>13</v>
      </c>
      <c r="L31" s="23"/>
    </row>
    <row r="32" ht="25" customHeight="1" spans="1:12">
      <c r="A32" s="20">
        <v>29</v>
      </c>
      <c r="B32" s="20" t="str">
        <f t="shared" si="4"/>
        <v>20230202</v>
      </c>
      <c r="C32" s="20" t="s">
        <v>32</v>
      </c>
      <c r="D32" s="20" t="s">
        <v>33</v>
      </c>
      <c r="E32" s="47" t="s">
        <v>47</v>
      </c>
      <c r="F32" s="20">
        <v>116.5</v>
      </c>
      <c r="G32" s="22">
        <f t="shared" si="1"/>
        <v>46.6</v>
      </c>
      <c r="H32" s="23">
        <v>76.16</v>
      </c>
      <c r="I32" s="41">
        <f t="shared" si="3"/>
        <v>30.464</v>
      </c>
      <c r="J32" s="42">
        <f t="shared" si="2"/>
        <v>77.064</v>
      </c>
      <c r="K32" s="43">
        <v>14</v>
      </c>
      <c r="L32" s="23"/>
    </row>
    <row r="33" ht="25" customHeight="1" spans="1:12">
      <c r="A33" s="20">
        <v>30</v>
      </c>
      <c r="B33" s="20" t="str">
        <f t="shared" si="4"/>
        <v>20230202</v>
      </c>
      <c r="C33" s="20" t="s">
        <v>32</v>
      </c>
      <c r="D33" s="20" t="s">
        <v>33</v>
      </c>
      <c r="E33" s="47" t="s">
        <v>48</v>
      </c>
      <c r="F33" s="20">
        <v>116.5</v>
      </c>
      <c r="G33" s="22">
        <f t="shared" si="1"/>
        <v>46.6</v>
      </c>
      <c r="H33" s="23">
        <v>76.1</v>
      </c>
      <c r="I33" s="41">
        <f t="shared" si="3"/>
        <v>30.44</v>
      </c>
      <c r="J33" s="42">
        <f t="shared" si="2"/>
        <v>77.04</v>
      </c>
      <c r="K33" s="43">
        <v>15</v>
      </c>
      <c r="L33" s="23"/>
    </row>
  </sheetData>
  <mergeCells count="11">
    <mergeCell ref="A1:L1"/>
    <mergeCell ref="F2:G2"/>
    <mergeCell ref="H2:I2"/>
    <mergeCell ref="A2:A3"/>
    <mergeCell ref="B2:B3"/>
    <mergeCell ref="C2:C3"/>
    <mergeCell ref="D2:D3"/>
    <mergeCell ref="E2:E3"/>
    <mergeCell ref="J2:J3"/>
    <mergeCell ref="K2:K3"/>
    <mergeCell ref="L2:L3"/>
  </mergeCells>
  <pageMargins left="0.75" right="0.75" top="1" bottom="1" header="0.5" footer="0.5"/>
  <pageSetup paperSize="9" scale="5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2023-08-19T05:21:00Z</dcterms:created>
  <dcterms:modified xsi:type="dcterms:W3CDTF">2023-08-19T05:42:39Z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3E248E6976CB4EC2AF0E16C7C35F86AE_11</vt:lpwstr>
  </property>
  <property fmtid="{D5CDD505-2E9C-101B-9397-08002B2CF9AE}" pid="3" name="KSOProductBuildVer">
    <vt:lpwstr>2052-11.1.0.14309</vt:lpwstr>
  </property>
</Properties>
</file>