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00" activeTab="2"/>
  </bookViews>
  <sheets>
    <sheet name="01" sheetId="1" r:id="rId1"/>
    <sheet name="02" sheetId="5" r:id="rId2"/>
    <sheet name="04" sheetId="6" r:id="rId3"/>
  </sheets>
  <definedNames>
    <definedName name="_xlnm._FilterDatabase" localSheetId="0" hidden="1">'01'!$A$1:$P$5</definedName>
  </definedNames>
  <calcPr calcId="144525"/>
</workbook>
</file>

<file path=xl/sharedStrings.xml><?xml version="1.0" encoding="utf-8"?>
<sst xmlns="http://schemas.openxmlformats.org/spreadsheetml/2006/main" count="107" uniqueCount="49">
  <si>
    <t>贵阳市测绘院面试成绩及进入体检环节人员名单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</si>
  <si>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</si>
  <si>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</si>
  <si>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</si>
  <si>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</si>
  <si>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</si>
  <si>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</si>
  <si>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</si>
  <si>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</si>
  <si>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</si>
  <si>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</si>
  <si>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</si>
  <si>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</si>
  <si>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</si>
  <si>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</si>
  <si>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</si>
  <si>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</si>
  <si>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李宁</t>
  </si>
  <si>
    <t>1152019503102</t>
  </si>
  <si>
    <t>贵阳市测绘院</t>
  </si>
  <si>
    <t>01专业技术岗位</t>
  </si>
  <si>
    <t>1</t>
  </si>
  <si>
    <t>是</t>
  </si>
  <si>
    <t>潘江华</t>
  </si>
  <si>
    <t>1152019601919</t>
  </si>
  <si>
    <t>2</t>
  </si>
  <si>
    <t>王志尧</t>
  </si>
  <si>
    <t>1152019504003</t>
  </si>
  <si>
    <t>赵珊</t>
  </si>
  <si>
    <t>1152019604130</t>
  </si>
  <si>
    <t>02专业技术岗位</t>
  </si>
  <si>
    <t>杨妃妃</t>
  </si>
  <si>
    <t>1152019604918</t>
  </si>
  <si>
    <t>宋明龙</t>
  </si>
  <si>
    <t>1152019602313</t>
  </si>
  <si>
    <t>李崇伟</t>
  </si>
  <si>
    <t>1152019600926</t>
  </si>
  <si>
    <t>04专业技术岗位</t>
  </si>
  <si>
    <t>焦镇阳</t>
  </si>
  <si>
    <t>1152019600924</t>
  </si>
  <si>
    <t>蒋攀</t>
  </si>
  <si>
    <t>1152019604228</t>
  </si>
  <si>
    <t>3</t>
  </si>
  <si>
    <t>鹿荻</t>
  </si>
  <si>
    <t>1152019602812</t>
  </si>
  <si>
    <t>4</t>
  </si>
  <si>
    <t>赵磊磊</t>
  </si>
  <si>
    <t>1152019603704</t>
  </si>
  <si>
    <t>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</si>
</sst>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);[Red]\(0.0\)"/>
    <numFmt numFmtId="179" formatCode="0.0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176" fontId="5" fillId="0" borderId="2" xfId="49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5" fillId="0" borderId="2" xfId="49" applyNumberFormat="1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178" fontId="0" fillId="0" borderId="0" xfId="0" applyNumberFormat="1" applyFont="1">
      <alignment vertical="center"/>
    </xf>
    <xf numFmtId="178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view="pageBreakPreview" zoomScale="110" zoomScaleNormal="115" topLeftCell="F1" workbookViewId="0">
      <selection activeCell="Q2" sqref="Q$1:Q$1048576"/>
    </sheetView>
  </sheetViews>
  <sheetFormatPr defaultColWidth="9" defaultRowHeight="13.5" outlineLevelRow="4"/>
  <cols>
    <col min="1" max="1" width="4.5" customWidth="1"/>
    <col min="2" max="2" width="9.375" customWidth="1"/>
    <col min="3" max="3" width="15.625" customWidth="1"/>
    <col min="4" max="4" width="26.875" customWidth="1"/>
    <col min="5" max="5" width="21.25" customWidth="1"/>
    <col min="6" max="6" width="10.25" customWidth="1"/>
    <col min="7" max="8" width="10.25" style="1" customWidth="1"/>
    <col min="9" max="9" width="9" style="27"/>
    <col min="10" max="10" width="9" style="1"/>
    <col min="11" max="11" width="11.875" style="1" customWidth="1"/>
    <col min="12" max="13" width="9" style="1"/>
    <col min="14" max="14" width="13.125" style="1" customWidth="1"/>
    <col min="15" max="15" width="11.25" style="1" customWidth="1"/>
    <col min="16" max="16" width="13.875" style="1" customWidth="1"/>
  </cols>
  <sheetData>
    <row r="1" ht="37.1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26" customFormat="1" ht="37.15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28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1" t="s">
        <v>16</v>
      </c>
    </row>
    <row r="3" ht="37.15" customHeight="1" spans="1:16">
      <c r="A3" s="23">
        <v>1</v>
      </c>
      <c r="B3" s="7" t="s">
        <v>17</v>
      </c>
      <c r="C3" s="8" t="s">
        <v>18</v>
      </c>
      <c r="D3" s="23" t="s">
        <v>19</v>
      </c>
      <c r="E3" s="23" t="s">
        <v>20</v>
      </c>
      <c r="F3" s="8">
        <v>193</v>
      </c>
      <c r="G3" s="13">
        <f t="shared" ref="G3:G5" si="0">F3/3</f>
        <v>64.3333333333333</v>
      </c>
      <c r="H3" s="13">
        <f t="shared" ref="H3:H5" si="1">G3*0.3</f>
        <v>19.3</v>
      </c>
      <c r="I3" s="25">
        <v>78</v>
      </c>
      <c r="J3" s="13">
        <f t="shared" ref="J3:J5" si="2">I3*0.4</f>
        <v>31.2</v>
      </c>
      <c r="K3" s="13">
        <f t="shared" ref="K3:K5" si="3">H3+J3</f>
        <v>50.5</v>
      </c>
      <c r="L3" s="13">
        <v>81.8</v>
      </c>
      <c r="M3" s="13">
        <f>L3*0.3</f>
        <v>24.54</v>
      </c>
      <c r="N3" s="13">
        <f>K3+M3</f>
        <v>75.04</v>
      </c>
      <c r="O3" s="14" t="s">
        <v>21</v>
      </c>
      <c r="P3" s="7" t="s">
        <v>22</v>
      </c>
    </row>
    <row r="4" ht="49.5" customHeight="1" spans="1:16">
      <c r="A4" s="23">
        <v>2</v>
      </c>
      <c r="B4" s="7" t="s">
        <v>23</v>
      </c>
      <c r="C4" s="8" t="s">
        <v>24</v>
      </c>
      <c r="D4" s="23" t="s">
        <v>19</v>
      </c>
      <c r="E4" s="23" t="s">
        <v>20</v>
      </c>
      <c r="F4" s="8">
        <v>194.5</v>
      </c>
      <c r="G4" s="13">
        <f t="shared" si="0"/>
        <v>64.8333333333333</v>
      </c>
      <c r="H4" s="13">
        <f t="shared" si="1"/>
        <v>19.45</v>
      </c>
      <c r="I4" s="25">
        <v>76</v>
      </c>
      <c r="J4" s="13">
        <f t="shared" si="2"/>
        <v>30.4</v>
      </c>
      <c r="K4" s="13">
        <f t="shared" si="3"/>
        <v>49.85</v>
      </c>
      <c r="L4" s="13">
        <v>75.6</v>
      </c>
      <c r="M4" s="13">
        <f t="shared" ref="M4:M5" si="4">L4*0.3</f>
        <v>22.68</v>
      </c>
      <c r="N4" s="13">
        <f t="shared" ref="N4:N5" si="5">K4+M4</f>
        <v>72.53</v>
      </c>
      <c r="O4" s="14" t="s">
        <v>25</v>
      </c>
      <c r="P4" s="7"/>
    </row>
    <row r="5" ht="49.5" customHeight="1" spans="1:16">
      <c r="A5" s="23">
        <v>3</v>
      </c>
      <c r="B5" s="7" t="s">
        <v>26</v>
      </c>
      <c r="C5" s="8" t="s">
        <v>27</v>
      </c>
      <c r="D5" s="23" t="s">
        <v>19</v>
      </c>
      <c r="E5" s="23" t="s">
        <v>20</v>
      </c>
      <c r="F5" s="8">
        <v>172</v>
      </c>
      <c r="G5" s="13">
        <f t="shared" si="0"/>
        <v>57.3333333333333</v>
      </c>
      <c r="H5" s="13">
        <f t="shared" si="1"/>
        <v>17.2</v>
      </c>
      <c r="I5" s="25">
        <v>79</v>
      </c>
      <c r="J5" s="13">
        <f t="shared" si="2"/>
        <v>31.6</v>
      </c>
      <c r="K5" s="13">
        <f t="shared" si="3"/>
        <v>48.8</v>
      </c>
      <c r="L5" s="13">
        <v>75.8</v>
      </c>
      <c r="M5" s="13">
        <f t="shared" si="4"/>
        <v>22.74</v>
      </c>
      <c r="N5" s="13">
        <f t="shared" si="5"/>
        <v>71.54</v>
      </c>
      <c r="O5" s="15">
        <v>3</v>
      </c>
      <c r="P5" s="7"/>
    </row>
  </sheetData>
  <sortState ref="A3:M13">
    <sortCondition ref="K3:K13" descending="1"/>
  </sortState>
  <mergeCells count="1">
    <mergeCell ref="A1:P1"/>
  </mergeCells>
  <pageMargins left="0.75" right="0.75" top="1" bottom="1" header="0.5" footer="0.5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view="pageBreakPreview" zoomScaleNormal="100" topLeftCell="E1" workbookViewId="0">
      <selection activeCell="Q2" sqref="Q$1:Q$1048576"/>
    </sheetView>
  </sheetViews>
  <sheetFormatPr defaultColWidth="9" defaultRowHeight="13.5" outlineLevelRow="4"/>
  <cols>
    <col min="1" max="1" width="4.625" customWidth="1"/>
    <col min="2" max="2" width="11.125" customWidth="1"/>
    <col min="3" max="3" width="15.625" customWidth="1"/>
    <col min="4" max="4" width="24.25" customWidth="1"/>
    <col min="5" max="5" width="19.375" customWidth="1"/>
    <col min="6" max="6" width="10.5" customWidth="1"/>
    <col min="7" max="7" width="11.5" customWidth="1"/>
    <col min="8" max="8" width="12" customWidth="1"/>
    <col min="9" max="9" width="9" style="18"/>
    <col min="10" max="10" width="13.5" customWidth="1"/>
    <col min="11" max="11" width="12.25" customWidth="1"/>
    <col min="12" max="13" width="9" style="1"/>
    <col min="14" max="14" width="12.25" style="1" customWidth="1"/>
    <col min="15" max="15" width="11.25" style="1" customWidth="1"/>
    <col min="16" max="16" width="13.875" style="1" customWidth="1"/>
  </cols>
  <sheetData>
    <row r="1" ht="56.25" customHeight="1" spans="1:16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="17" customFormat="1" ht="54.75" customHeight="1" spans="1:16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2" t="s">
        <v>7</v>
      </c>
      <c r="H2" s="22" t="s">
        <v>8</v>
      </c>
      <c r="I2" s="24" t="s">
        <v>9</v>
      </c>
      <c r="J2" s="22" t="s">
        <v>10</v>
      </c>
      <c r="K2" s="22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1" t="s">
        <v>16</v>
      </c>
    </row>
    <row r="3" ht="54.75" customHeight="1" spans="1:16">
      <c r="A3" s="23">
        <v>1</v>
      </c>
      <c r="B3" s="7" t="s">
        <v>28</v>
      </c>
      <c r="C3" s="8" t="s">
        <v>29</v>
      </c>
      <c r="D3" s="23" t="s">
        <v>19</v>
      </c>
      <c r="E3" s="23" t="s">
        <v>30</v>
      </c>
      <c r="F3" s="8">
        <v>171</v>
      </c>
      <c r="G3" s="13">
        <f>F3/3</f>
        <v>57</v>
      </c>
      <c r="H3" s="13">
        <f>G3*0.3</f>
        <v>17.1</v>
      </c>
      <c r="I3" s="25">
        <v>65</v>
      </c>
      <c r="J3" s="13">
        <f>I3*0.4</f>
        <v>26</v>
      </c>
      <c r="K3" s="13">
        <f>H3+J3</f>
        <v>43.1</v>
      </c>
      <c r="L3" s="13">
        <v>79.6</v>
      </c>
      <c r="M3" s="13">
        <f>L3*0.3</f>
        <v>23.88</v>
      </c>
      <c r="N3" s="13">
        <f>K3+M3</f>
        <v>66.98</v>
      </c>
      <c r="O3" s="14" t="s">
        <v>21</v>
      </c>
      <c r="P3" s="7" t="s">
        <v>22</v>
      </c>
    </row>
    <row r="4" ht="54.75" customHeight="1" spans="1:16">
      <c r="A4" s="23">
        <v>2</v>
      </c>
      <c r="B4" s="7" t="s">
        <v>31</v>
      </c>
      <c r="C4" s="8" t="s">
        <v>32</v>
      </c>
      <c r="D4" s="23" t="s">
        <v>19</v>
      </c>
      <c r="E4" s="23" t="s">
        <v>30</v>
      </c>
      <c r="F4" s="8">
        <v>176.5</v>
      </c>
      <c r="G4" s="13">
        <f>F4/3</f>
        <v>58.8333333333333</v>
      </c>
      <c r="H4" s="13">
        <f>G4*0.3</f>
        <v>17.65</v>
      </c>
      <c r="I4" s="25">
        <v>60</v>
      </c>
      <c r="J4" s="13">
        <f>I4*0.4</f>
        <v>24</v>
      </c>
      <c r="K4" s="13">
        <f>H4+J4</f>
        <v>41.65</v>
      </c>
      <c r="L4" s="13">
        <v>78.4</v>
      </c>
      <c r="M4" s="13">
        <f>L4*0.3</f>
        <v>23.52</v>
      </c>
      <c r="N4" s="13">
        <f>K4+M4</f>
        <v>65.17</v>
      </c>
      <c r="O4" s="15">
        <v>3</v>
      </c>
      <c r="P4" s="7"/>
    </row>
    <row r="5" ht="84.75" customHeight="1" spans="1:16">
      <c r="A5" s="23">
        <v>3</v>
      </c>
      <c r="B5" s="7" t="s">
        <v>33</v>
      </c>
      <c r="C5" s="8" t="s">
        <v>34</v>
      </c>
      <c r="D5" s="23" t="s">
        <v>19</v>
      </c>
      <c r="E5" s="23" t="s">
        <v>30</v>
      </c>
      <c r="F5" s="8">
        <v>172</v>
      </c>
      <c r="G5" s="13">
        <f>F5/3</f>
        <v>57.3333333333333</v>
      </c>
      <c r="H5" s="13">
        <f>G5*0.3</f>
        <v>17.2</v>
      </c>
      <c r="I5" s="25">
        <v>62</v>
      </c>
      <c r="J5" s="13">
        <f>I5*0.4</f>
        <v>24.8</v>
      </c>
      <c r="K5" s="13">
        <f>H5+J5</f>
        <v>42</v>
      </c>
      <c r="L5" s="13">
        <v>75.6</v>
      </c>
      <c r="M5" s="13">
        <f>L5*0.3</f>
        <v>22.68</v>
      </c>
      <c r="N5" s="13">
        <f>K5+M5</f>
        <v>64.68</v>
      </c>
      <c r="O5" s="14" t="s">
        <v>25</v>
      </c>
      <c r="P5" s="7"/>
    </row>
  </sheetData>
  <sortState ref="A3:P5">
    <sortCondition ref="N3:N5" descending="1"/>
  </sortState>
  <mergeCells count="1">
    <mergeCell ref="A1:P1"/>
  </mergeCells>
  <pageMargins left="0.7" right="0.7" top="0.75" bottom="0.75" header="0.3" footer="0.3"/>
  <pageSetup paperSize="9" scale="6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view="pageBreakPreview" zoomScaleNormal="100" topLeftCell="E1" workbookViewId="0">
      <selection activeCell="S4" sqref="S4"/>
    </sheetView>
  </sheetViews>
  <sheetFormatPr defaultColWidth="9" defaultRowHeight="13.5" outlineLevelRow="6"/>
  <cols>
    <col min="1" max="1" width="5.75" customWidth="1"/>
    <col min="2" max="2" width="8.375" customWidth="1"/>
    <col min="3" max="3" width="15.375" customWidth="1"/>
    <col min="4" max="4" width="24.875" customWidth="1"/>
    <col min="5" max="5" width="14.875" customWidth="1"/>
    <col min="7" max="7" width="11" customWidth="1"/>
    <col min="11" max="11" width="10" customWidth="1"/>
    <col min="12" max="14" width="9" style="1"/>
    <col min="15" max="15" width="11.25" style="1" customWidth="1"/>
    <col min="16" max="16" width="13.875" style="1" customWidth="1"/>
  </cols>
  <sheetData>
    <row r="1" ht="53.2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4" customHeight="1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11" t="s">
        <v>16</v>
      </c>
    </row>
    <row r="3" ht="54" customHeight="1" spans="1:16">
      <c r="A3" s="6">
        <v>1</v>
      </c>
      <c r="B3" s="7" t="s">
        <v>35</v>
      </c>
      <c r="C3" s="8" t="s">
        <v>36</v>
      </c>
      <c r="D3" s="9" t="s">
        <v>19</v>
      </c>
      <c r="E3" s="9" t="s">
        <v>37</v>
      </c>
      <c r="F3" s="8">
        <v>205</v>
      </c>
      <c r="G3" s="10">
        <f>F3/3</f>
        <v>68.3333333333333</v>
      </c>
      <c r="H3" s="9">
        <f>G3*0.3</f>
        <v>20.5</v>
      </c>
      <c r="I3" s="12">
        <v>75</v>
      </c>
      <c r="J3" s="9">
        <f>I3*0.4</f>
        <v>30</v>
      </c>
      <c r="K3" s="9">
        <f>H3+J3</f>
        <v>50.5</v>
      </c>
      <c r="L3" s="13">
        <v>77.4</v>
      </c>
      <c r="M3" s="13">
        <f>L3*0.3</f>
        <v>23.22</v>
      </c>
      <c r="N3" s="13">
        <f>K3+M3</f>
        <v>73.72</v>
      </c>
      <c r="O3" s="14" t="s">
        <v>21</v>
      </c>
      <c r="P3" s="7" t="s">
        <v>22</v>
      </c>
    </row>
    <row r="4" ht="109.5" customHeight="1" spans="1:16">
      <c r="A4" s="6">
        <v>2</v>
      </c>
      <c r="B4" s="7" t="s">
        <v>38</v>
      </c>
      <c r="C4" s="8" t="s">
        <v>39</v>
      </c>
      <c r="D4" s="9" t="s">
        <v>19</v>
      </c>
      <c r="E4" s="9" t="s">
        <v>37</v>
      </c>
      <c r="F4" s="8">
        <v>195.5</v>
      </c>
      <c r="G4" s="10">
        <f>F4/3</f>
        <v>65.1666666666667</v>
      </c>
      <c r="H4" s="9">
        <f>G4*0.3</f>
        <v>19.55</v>
      </c>
      <c r="I4" s="12">
        <v>67</v>
      </c>
      <c r="J4" s="9">
        <f>I4*0.4</f>
        <v>26.8</v>
      </c>
      <c r="K4" s="9">
        <f>H4+J4</f>
        <v>46.35</v>
      </c>
      <c r="L4" s="13">
        <v>80.8</v>
      </c>
      <c r="M4" s="13">
        <f>L4*0.3</f>
        <v>24.24</v>
      </c>
      <c r="N4" s="13">
        <f>K4+M4</f>
        <v>70.59</v>
      </c>
      <c r="O4" s="15">
        <v>2</v>
      </c>
      <c r="P4" s="7" t="s">
        <v>22</v>
      </c>
    </row>
    <row r="5" ht="54" customHeight="1" spans="1:16">
      <c r="A5" s="6">
        <v>3</v>
      </c>
      <c r="B5" s="7" t="s">
        <v>40</v>
      </c>
      <c r="C5" s="8" t="s">
        <v>41</v>
      </c>
      <c r="D5" s="9" t="s">
        <v>19</v>
      </c>
      <c r="E5" s="9" t="s">
        <v>37</v>
      </c>
      <c r="F5" s="8">
        <v>190</v>
      </c>
      <c r="G5" s="10">
        <f>F5/3</f>
        <v>63.3333333333333</v>
      </c>
      <c r="H5" s="9">
        <f>G5*0.3</f>
        <v>19</v>
      </c>
      <c r="I5" s="16">
        <v>68</v>
      </c>
      <c r="J5" s="9">
        <f>I5*0.4</f>
        <v>27.2</v>
      </c>
      <c r="K5" s="9">
        <f>H5+J5</f>
        <v>46.2</v>
      </c>
      <c r="L5" s="13">
        <v>78.8</v>
      </c>
      <c r="M5" s="13">
        <f>L5*0.3</f>
        <v>23.64</v>
      </c>
      <c r="N5" s="13">
        <f>K5+M5</f>
        <v>69.84</v>
      </c>
      <c r="O5" s="14" t="s">
        <v>42</v>
      </c>
      <c r="P5" s="7"/>
    </row>
    <row r="6" ht="54" customHeight="1" spans="1:16">
      <c r="A6" s="6">
        <v>4</v>
      </c>
      <c r="B6" s="7" t="s">
        <v>43</v>
      </c>
      <c r="C6" s="8" t="s">
        <v>44</v>
      </c>
      <c r="D6" s="9" t="s">
        <v>19</v>
      </c>
      <c r="E6" s="9" t="s">
        <v>37</v>
      </c>
      <c r="F6" s="8">
        <v>171.5</v>
      </c>
      <c r="G6" s="10">
        <f>F6/3</f>
        <v>57.1666666666667</v>
      </c>
      <c r="H6" s="9">
        <f>G6*0.3</f>
        <v>17.15</v>
      </c>
      <c r="I6" s="16">
        <v>65</v>
      </c>
      <c r="J6" s="9">
        <f>I6*0.4</f>
        <v>26</v>
      </c>
      <c r="K6" s="9">
        <f>H6+J6</f>
        <v>43.15</v>
      </c>
      <c r="L6" s="13">
        <v>80.2</v>
      </c>
      <c r="M6" s="13">
        <f>L6*0.3</f>
        <v>24.06</v>
      </c>
      <c r="N6" s="13">
        <f>K6+M6</f>
        <v>67.21</v>
      </c>
      <c r="O6" s="14" t="s">
        <v>45</v>
      </c>
      <c r="P6" s="7"/>
    </row>
    <row r="7" ht="54" customHeight="1" spans="1:16">
      <c r="A7" s="6">
        <v>5</v>
      </c>
      <c r="B7" s="7" t="s">
        <v>46</v>
      </c>
      <c r="C7" s="8" t="s">
        <v>47</v>
      </c>
      <c r="D7" s="9" t="s">
        <v>19</v>
      </c>
      <c r="E7" s="9" t="s">
        <v>37</v>
      </c>
      <c r="F7" s="8">
        <v>163.5</v>
      </c>
      <c r="G7" s="10">
        <f>F7/3</f>
        <v>54.5</v>
      </c>
      <c r="H7" s="9">
        <f>G7*0.3</f>
        <v>16.35</v>
      </c>
      <c r="I7" s="16">
        <v>67</v>
      </c>
      <c r="J7" s="9">
        <f>I7*0.4</f>
        <v>26.8</v>
      </c>
      <c r="K7" s="9">
        <f>H7+J7</f>
        <v>43.15</v>
      </c>
      <c r="L7" s="13">
        <v>70.4</v>
      </c>
      <c r="M7" s="13">
        <f>L7*0.3</f>
        <v>21.12</v>
      </c>
      <c r="N7" s="13">
        <f>K7+M7</f>
        <v>64.27</v>
      </c>
      <c r="O7" s="14" t="s">
        <v>48</v>
      </c>
      <c r="P7" s="7"/>
    </row>
  </sheetData>
  <sortState ref="A3:P7">
    <sortCondition ref="N3:N7" descending="1"/>
  </sortState>
  <mergeCells count="1">
    <mergeCell ref="A1:P1"/>
  </mergeCells>
  <pageMargins left="0.7" right="0.7" top="0.75" bottom="0.75" header="0.3" footer="0.3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</vt:lpstr>
      <vt:lpstr>02</vt:lpstr>
      <vt:lpstr>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2023-08-01T08:19:00Z</cp:lastPrinted>
  <dcterms:modified xsi:type="dcterms:W3CDTF">2023-08-03T03:04:09Z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7131F66E0569497694FC00828A8BB10A</vt:lpwstr>
  </property>
</Properties>
</file>