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名单" sheetId="3" r:id="rId1"/>
  </sheets>
  <calcPr calcId="144525"/>
</workbook>
</file>

<file path=xl/sharedStrings.xml><?xml version="1.0" encoding="utf-8"?>
<sst xmlns="http://schemas.openxmlformats.org/spreadsheetml/2006/main" count="590" uniqueCount="267">
  <si>
    <t>附件1：</t>
  </si>
  <si>
    <t xml:space="preserve">贵阳市住房和城乡建设局2023年事业单位公开招聘工作人员专业测试成绩及进入面试人员名单        </t>
  </si>
  <si>
    <t>A类岗位和不组织专业技术测试的B类岗位</t>
  </si>
  <si>
    <t>序号</t>
  </si>
  <si>
    <t>姓名</t>
  </si>
  <si>
    <t>准考证号</t>
  </si>
  <si>
    <t>报考单位及代码</t>
  </si>
  <si>
    <t>报考岗位及代码</t>
  </si>
  <si>
    <t>笔试总成绩</t>
  </si>
  <si>
    <t>笔试成绩（百分制）</t>
  </si>
  <si>
    <t>笔试排名</t>
  </si>
  <si>
    <t>是否进入下一轮</t>
  </si>
  <si>
    <t>备注</t>
  </si>
  <si>
    <t>刘蛟</t>
  </si>
  <si>
    <t>1152019104011</t>
  </si>
  <si>
    <t>201011505贵阳市房地产交易管理中心</t>
  </si>
  <si>
    <t>20101150501专业技术岗</t>
  </si>
  <si>
    <t>是</t>
  </si>
  <si>
    <t>张健竹</t>
  </si>
  <si>
    <t>1152019102804</t>
  </si>
  <si>
    <t>吴相平</t>
  </si>
  <si>
    <t>1152019102430</t>
  </si>
  <si>
    <t>艾安园</t>
  </si>
  <si>
    <t>1152019102921</t>
  </si>
  <si>
    <t>丁磊</t>
  </si>
  <si>
    <t>1152019104323</t>
  </si>
  <si>
    <t>张桂兰</t>
  </si>
  <si>
    <t>1152019300526</t>
  </si>
  <si>
    <t>20101150502管理岗</t>
  </si>
  <si>
    <t>吴晓珍</t>
  </si>
  <si>
    <t>1152019300923</t>
  </si>
  <si>
    <t>陶红</t>
  </si>
  <si>
    <t>1152019104110</t>
  </si>
  <si>
    <t>葛垚</t>
  </si>
  <si>
    <t>1152019300219</t>
  </si>
  <si>
    <t>20101150503专业技术岗</t>
  </si>
  <si>
    <t>刘仕文</t>
  </si>
  <si>
    <t>1152019301810</t>
  </si>
  <si>
    <t>陈青芮</t>
  </si>
  <si>
    <t>1152019303521</t>
  </si>
  <si>
    <t>安明梅</t>
  </si>
  <si>
    <t>1152019301826</t>
  </si>
  <si>
    <t>20101150504管理岗</t>
  </si>
  <si>
    <t>杨钰琳</t>
  </si>
  <si>
    <t>1152019301416</t>
  </si>
  <si>
    <t>兰琪</t>
  </si>
  <si>
    <t>1152019303126</t>
  </si>
  <si>
    <t>组织专业技术测试的B类岗位</t>
  </si>
  <si>
    <t>笔试成绩30%</t>
  </si>
  <si>
    <t>专业测试成绩</t>
  </si>
  <si>
    <t>专业测试成绩40%</t>
  </si>
  <si>
    <t>笔试、专业测试成绩</t>
  </si>
  <si>
    <t>笔试、专业测试排名</t>
  </si>
  <si>
    <t>王开心</t>
  </si>
  <si>
    <t>1152019100327</t>
  </si>
  <si>
    <t>201011501贵阳市建筑管理处</t>
  </si>
  <si>
    <t>20101150101专业技术岗位</t>
  </si>
  <si>
    <t>1</t>
  </si>
  <si>
    <t>王成星</t>
  </si>
  <si>
    <t>1152019101805</t>
  </si>
  <si>
    <t>2</t>
  </si>
  <si>
    <t>杨一波</t>
  </si>
  <si>
    <t>1152019103728</t>
  </si>
  <si>
    <t>3</t>
  </si>
  <si>
    <t>先诗亮</t>
  </si>
  <si>
    <t>1152019101630</t>
  </si>
  <si>
    <t>4</t>
  </si>
  <si>
    <t>罗皓</t>
  </si>
  <si>
    <t>1152019102420</t>
  </si>
  <si>
    <t>5</t>
  </si>
  <si>
    <t>孙鹏</t>
  </si>
  <si>
    <t>1152019103906</t>
  </si>
  <si>
    <t>6</t>
  </si>
  <si>
    <t>韩海军</t>
  </si>
  <si>
    <t>1152019101930</t>
  </si>
  <si>
    <t>7</t>
  </si>
  <si>
    <t>胡旭</t>
  </si>
  <si>
    <t>1152019103124</t>
  </si>
  <si>
    <t>8</t>
  </si>
  <si>
    <t>包昆</t>
  </si>
  <si>
    <t>1152019101815</t>
  </si>
  <si>
    <t>9</t>
  </si>
  <si>
    <t>唐永鸿</t>
  </si>
  <si>
    <t>1152019102930</t>
  </si>
  <si>
    <t>吴朝阳</t>
  </si>
  <si>
    <t>1152019101909</t>
  </si>
  <si>
    <t>否</t>
  </si>
  <si>
    <t>王超越</t>
  </si>
  <si>
    <t>1152019102917</t>
  </si>
  <si>
    <t>朱鹏宇</t>
  </si>
  <si>
    <t>1152019101617</t>
  </si>
  <si>
    <t>周清</t>
  </si>
  <si>
    <t>1152019101625</t>
  </si>
  <si>
    <t>秦文东</t>
  </si>
  <si>
    <t>1152019100422</t>
  </si>
  <si>
    <t>罗雄</t>
  </si>
  <si>
    <t>1152019102314</t>
  </si>
  <si>
    <t>申一帜</t>
  </si>
  <si>
    <t>1152019104306</t>
  </si>
  <si>
    <t>王新宇</t>
  </si>
  <si>
    <t>1152019103402</t>
  </si>
  <si>
    <t>刘永康</t>
  </si>
  <si>
    <t>1152019103526</t>
  </si>
  <si>
    <t>张显峰</t>
  </si>
  <si>
    <t>1152019101519</t>
  </si>
  <si>
    <t>徐庆</t>
  </si>
  <si>
    <t>1152019104413</t>
  </si>
  <si>
    <t>黄俊</t>
  </si>
  <si>
    <t>1152019101714</t>
  </si>
  <si>
    <t>陈俊鳞</t>
  </si>
  <si>
    <t>1152019102618</t>
  </si>
  <si>
    <t>干睿松</t>
  </si>
  <si>
    <t>1152019102518</t>
  </si>
  <si>
    <t>张天羽</t>
  </si>
  <si>
    <t>1152019104021</t>
  </si>
  <si>
    <t>专业测试缺考</t>
  </si>
  <si>
    <t>邓恒涛</t>
  </si>
  <si>
    <t>1152019102712</t>
  </si>
  <si>
    <t>晏长俊</t>
  </si>
  <si>
    <t>1152019103416</t>
  </si>
  <si>
    <t>谢凯莹</t>
  </si>
  <si>
    <t>1152019101918</t>
  </si>
  <si>
    <t>20101150102专业技术岗位</t>
  </si>
  <si>
    <t>张凌霜</t>
  </si>
  <si>
    <t>1152019101125</t>
  </si>
  <si>
    <t>付海霞</t>
  </si>
  <si>
    <t>1152019102011</t>
  </si>
  <si>
    <t>田向林</t>
  </si>
  <si>
    <t>1152019104412</t>
  </si>
  <si>
    <t>索良芳</t>
  </si>
  <si>
    <t>1152019103210</t>
  </si>
  <si>
    <t>龙毕香</t>
  </si>
  <si>
    <t>1152019100529</t>
  </si>
  <si>
    <t>沈古烨</t>
  </si>
  <si>
    <t>1152019102828</t>
  </si>
  <si>
    <t>高正卫</t>
  </si>
  <si>
    <t>1152019104313</t>
  </si>
  <si>
    <t>王兴兴</t>
  </si>
  <si>
    <t>1152019104020</t>
  </si>
  <si>
    <t>李芳芳</t>
  </si>
  <si>
    <t>1152019103929</t>
  </si>
  <si>
    <t>陈志忠</t>
  </si>
  <si>
    <t>1152019100924</t>
  </si>
  <si>
    <t>20101150103专业技术岗位</t>
  </si>
  <si>
    <t>张宇</t>
  </si>
  <si>
    <t>1152019100307</t>
  </si>
  <si>
    <t>王鹏</t>
  </si>
  <si>
    <t>1152019101628</t>
  </si>
  <si>
    <t>周畅</t>
  </si>
  <si>
    <t>1152019102126</t>
  </si>
  <si>
    <t>刘霞</t>
  </si>
  <si>
    <t>1152019103618</t>
  </si>
  <si>
    <t>龙津润</t>
  </si>
  <si>
    <t>1152019100425</t>
  </si>
  <si>
    <t>谭彦卿</t>
  </si>
  <si>
    <t>1152019102117</t>
  </si>
  <si>
    <t>熊宇微</t>
  </si>
  <si>
    <t>1152019104418</t>
  </si>
  <si>
    <t>徐坤</t>
  </si>
  <si>
    <t>1152019100627</t>
  </si>
  <si>
    <t>欧洵</t>
  </si>
  <si>
    <t>1152019103712</t>
  </si>
  <si>
    <t>陈博</t>
  </si>
  <si>
    <t>1152019101530</t>
  </si>
  <si>
    <t>20101150104专业技术岗位</t>
  </si>
  <si>
    <t>王建秋</t>
  </si>
  <si>
    <t>1152019102404</t>
  </si>
  <si>
    <t>袁海</t>
  </si>
  <si>
    <t>1152019102202</t>
  </si>
  <si>
    <t>林涛</t>
  </si>
  <si>
    <t>1152019101924</t>
  </si>
  <si>
    <t>张黔豫</t>
  </si>
  <si>
    <t>1152019104105</t>
  </si>
  <si>
    <t>殷幸</t>
  </si>
  <si>
    <t>1152019103701</t>
  </si>
  <si>
    <t>汪科学</t>
  </si>
  <si>
    <t>1152019101825</t>
  </si>
  <si>
    <t>佘高飞</t>
  </si>
  <si>
    <t>1152019101912</t>
  </si>
  <si>
    <t>李德强</t>
  </si>
  <si>
    <t>1152019102904</t>
  </si>
  <si>
    <t>杨正锡</t>
  </si>
  <si>
    <t>1152019103911</t>
  </si>
  <si>
    <t>201011502贵阳市城市建设档案馆</t>
  </si>
  <si>
    <t>20101150201专业技术岗位</t>
  </si>
  <si>
    <t>曾敏</t>
  </si>
  <si>
    <t>1152019103920</t>
  </si>
  <si>
    <t>彭双双</t>
  </si>
  <si>
    <t>1152019103406</t>
  </si>
  <si>
    <t>甄乙霖</t>
  </si>
  <si>
    <t>1152019101023</t>
  </si>
  <si>
    <t>雷彩艺</t>
  </si>
  <si>
    <t>1152019100812</t>
  </si>
  <si>
    <t>周倩</t>
  </si>
  <si>
    <t>1152019100928</t>
  </si>
  <si>
    <t>郑启凤</t>
  </si>
  <si>
    <t>1152019101526</t>
  </si>
  <si>
    <t>何杵燃</t>
  </si>
  <si>
    <t>1152019101227</t>
  </si>
  <si>
    <t>郭谨莹</t>
  </si>
  <si>
    <t>1152019101122</t>
  </si>
  <si>
    <t>刘俊浩</t>
  </si>
  <si>
    <t>1152019101304</t>
  </si>
  <si>
    <t>付云</t>
  </si>
  <si>
    <t>1152019101710</t>
  </si>
  <si>
    <t>201011503贵阳市工程设计质量监督站</t>
  </si>
  <si>
    <t>20101150301专业技术岗位</t>
  </si>
  <si>
    <t>何龙江</t>
  </si>
  <si>
    <t>1152019103309</t>
  </si>
  <si>
    <t>李祥任</t>
  </si>
  <si>
    <t>1152019101727</t>
  </si>
  <si>
    <t>杨翔筌</t>
  </si>
  <si>
    <t>1152019103424</t>
  </si>
  <si>
    <t>雷礼芳</t>
  </si>
  <si>
    <t>1152019103329</t>
  </si>
  <si>
    <t>蒋宇</t>
  </si>
  <si>
    <t>1152019104108</t>
  </si>
  <si>
    <t>石琳</t>
  </si>
  <si>
    <t>1152019102324</t>
  </si>
  <si>
    <t>胡世程</t>
  </si>
  <si>
    <t>1152019101211</t>
  </si>
  <si>
    <t>余诗涵</t>
  </si>
  <si>
    <t>1152019103726</t>
  </si>
  <si>
    <t>周云飞</t>
  </si>
  <si>
    <t>1152019102417</t>
  </si>
  <si>
    <t>左丽萍</t>
  </si>
  <si>
    <t>1152019101702</t>
  </si>
  <si>
    <t>201011504贵阳市住房保障中心</t>
  </si>
  <si>
    <t>20101150401专业技术岗位</t>
  </si>
  <si>
    <t>田玲玲</t>
  </si>
  <si>
    <t>1152019103708</t>
  </si>
  <si>
    <t>余杨</t>
  </si>
  <si>
    <t>1152019101024</t>
  </si>
  <si>
    <t>陈勇</t>
  </si>
  <si>
    <t>1152019103604</t>
  </si>
  <si>
    <t>李启贵</t>
  </si>
  <si>
    <t>1152019100608</t>
  </si>
  <si>
    <t>戴晨丹</t>
  </si>
  <si>
    <t>1152019100314</t>
  </si>
  <si>
    <t>张中燕</t>
  </si>
  <si>
    <t>1152019102918</t>
  </si>
  <si>
    <t>李升迪</t>
  </si>
  <si>
    <t>1152019102209</t>
  </si>
  <si>
    <t>段伟健</t>
  </si>
  <si>
    <t>1152019102820</t>
  </si>
  <si>
    <t>梁银分</t>
  </si>
  <si>
    <t>1152019102907</t>
  </si>
  <si>
    <t>彭海江</t>
  </si>
  <si>
    <t>1152019302911</t>
  </si>
  <si>
    <t>201011506贵阳市房屋征收管理中心</t>
  </si>
  <si>
    <t>20101150601专业技术岗位</t>
  </si>
  <si>
    <t>肖年嘉</t>
  </si>
  <si>
    <t>1152019300523</t>
  </si>
  <si>
    <t>杨青</t>
  </si>
  <si>
    <t>1152019303312</t>
  </si>
  <si>
    <t>袁剑</t>
  </si>
  <si>
    <t>1152019303421</t>
  </si>
  <si>
    <t>雷民</t>
  </si>
  <si>
    <t>1152019303419</t>
  </si>
  <si>
    <t>朱子康</t>
  </si>
  <si>
    <t>1152019303603</t>
  </si>
  <si>
    <t>汪洋</t>
  </si>
  <si>
    <t>1152019303428</t>
  </si>
  <si>
    <t>罗梅</t>
  </si>
  <si>
    <t>1152019303026</t>
  </si>
  <si>
    <t>罗伟佳</t>
  </si>
  <si>
    <t>1152019301606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</si>
</sst>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方正小标宋_GBK"/>
      <charset val="134"/>
    </font>
    <font>
      <sz val="11"/>
      <name val="方正黑体_GBK"/>
      <charset val="134"/>
    </font>
    <font>
      <sz val="11"/>
      <name val="宋体"/>
      <charset val="134"/>
    </font>
    <font>
      <b/>
      <sz val="20"/>
      <name val="方正小标宋_GBK"/>
      <charset val="134"/>
    </font>
    <font>
      <sz val="11"/>
      <color theme="1"/>
      <name val="方正黑体_GBK"/>
      <charset val="134"/>
    </font>
    <font>
      <b/>
      <sz val="11"/>
      <name val="宋体"/>
      <charset val="134"/>
    </font>
    <font>
      <sz val="11"/>
      <name val="方正书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29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8" fillId="29" borderId="8" applyNumberFormat="0" applyAlignment="0" applyProtection="0">
      <alignment vertical="center"/>
    </xf>
    <xf numFmtId="0" fontId="29" fillId="30" borderId="9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wrapText="1"/>
    </xf>
    <xf numFmtId="0" fontId="2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/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8"/>
  <sheetViews>
    <sheetView tabSelected="1" view="pageBreakPreview" zoomScaleNormal="100" workbookViewId="0">
      <pane ySplit="2" topLeftCell="A99" activePane="bottomLeft" state="frozen"/>
      <selection/>
      <selection pane="bottomLeft" activeCell="L107" sqref="L107"/>
    </sheetView>
  </sheetViews>
  <sheetFormatPr defaultColWidth="9" defaultRowHeight="15.75"/>
  <cols>
    <col min="1" max="1" width="3.625" style="2" customWidth="1"/>
    <col min="2" max="2" width="9" style="2"/>
    <col min="3" max="3" width="16.875" style="2" customWidth="1"/>
    <col min="4" max="4" width="24.5" style="2" customWidth="1"/>
    <col min="5" max="5" width="24.25" style="2" customWidth="1"/>
    <col min="6" max="6" width="7.875" style="3" customWidth="1"/>
    <col min="7" max="7" width="7.875" style="4" customWidth="1"/>
    <col min="8" max="8" width="7.875" style="5" customWidth="1"/>
    <col min="9" max="9" width="7.875" style="6" customWidth="1"/>
    <col min="10" max="10" width="7.875" style="5" customWidth="1"/>
    <col min="11" max="11" width="7.875" style="7" customWidth="1"/>
    <col min="12" max="13" width="7.875" style="4" customWidth="1"/>
    <col min="14" max="14" width="7.875" style="8" customWidth="1"/>
  </cols>
  <sheetData>
    <row r="1" spans="1:1">
      <c r="A1" s="9" t="s">
        <v>0</v>
      </c>
    </row>
    <row r="2" ht="37.15" customHeight="1" spans="1:14">
      <c r="A2" s="10" t="s">
        <v>1</v>
      </c>
      <c r="B2" s="10"/>
      <c r="C2" s="10"/>
      <c r="D2" s="10"/>
      <c r="E2" s="10"/>
      <c r="F2" s="10"/>
      <c r="G2" s="10"/>
      <c r="H2" s="19"/>
      <c r="I2" s="19"/>
      <c r="J2" s="19"/>
      <c r="K2" s="10"/>
      <c r="L2" s="10"/>
      <c r="M2" s="10"/>
      <c r="N2" s="10"/>
    </row>
    <row r="3" ht="18" customHeight="1" spans="1:14">
      <c r="A3" s="10"/>
      <c r="B3" s="10"/>
      <c r="C3" s="10"/>
      <c r="D3" s="10"/>
      <c r="E3" s="10"/>
      <c r="F3" s="10"/>
      <c r="G3" s="10"/>
      <c r="H3" s="19"/>
      <c r="I3" s="19"/>
      <c r="J3" s="19"/>
      <c r="K3" s="10"/>
      <c r="L3" s="10"/>
      <c r="M3" s="10"/>
      <c r="N3" s="10"/>
    </row>
    <row r="4" ht="37.15" customHeight="1" spans="1:14">
      <c r="A4" s="10" t="s">
        <v>2</v>
      </c>
      <c r="B4" s="10"/>
      <c r="C4" s="10"/>
      <c r="D4" s="10"/>
      <c r="E4" s="10"/>
      <c r="F4" s="10"/>
      <c r="G4" s="10"/>
      <c r="H4" s="19"/>
      <c r="I4" s="19"/>
      <c r="J4" s="26"/>
      <c r="K4" s="27"/>
      <c r="L4" s="27"/>
      <c r="M4" s="27"/>
      <c r="N4" s="27"/>
    </row>
    <row r="5" ht="57" customHeight="1" spans="1:10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20" t="s">
        <v>9</v>
      </c>
      <c r="H5" s="11" t="s">
        <v>10</v>
      </c>
      <c r="I5" s="11" t="s">
        <v>11</v>
      </c>
      <c r="J5" s="11" t="s">
        <v>12</v>
      </c>
    </row>
    <row r="6" ht="37.15" customHeight="1" spans="1:10">
      <c r="A6" s="12">
        <v>1</v>
      </c>
      <c r="B6" s="13" t="s">
        <v>13</v>
      </c>
      <c r="C6" s="14" t="s">
        <v>14</v>
      </c>
      <c r="D6" s="15" t="s">
        <v>15</v>
      </c>
      <c r="E6" s="14" t="s">
        <v>16</v>
      </c>
      <c r="F6" s="21">
        <v>202.5</v>
      </c>
      <c r="G6" s="21">
        <f t="shared" ref="G6:G20" si="0">F6*(1/3)</f>
        <v>67.5</v>
      </c>
      <c r="H6" s="22">
        <v>1</v>
      </c>
      <c r="I6" s="22" t="s">
        <v>17</v>
      </c>
      <c r="J6" s="22"/>
    </row>
    <row r="7" ht="37.15" customHeight="1" spans="1:10">
      <c r="A7" s="12">
        <v>2</v>
      </c>
      <c r="B7" s="13" t="s">
        <v>18</v>
      </c>
      <c r="C7" s="14" t="s">
        <v>19</v>
      </c>
      <c r="D7" s="15" t="s">
        <v>15</v>
      </c>
      <c r="E7" s="14" t="s">
        <v>16</v>
      </c>
      <c r="F7" s="21">
        <v>198</v>
      </c>
      <c r="G7" s="21">
        <f t="shared" si="0"/>
        <v>66</v>
      </c>
      <c r="H7" s="22">
        <v>2</v>
      </c>
      <c r="I7" s="22" t="s">
        <v>17</v>
      </c>
      <c r="J7" s="22"/>
    </row>
    <row r="8" ht="37.15" customHeight="1" spans="1:10">
      <c r="A8" s="12">
        <v>3</v>
      </c>
      <c r="B8" s="13" t="s">
        <v>20</v>
      </c>
      <c r="C8" s="14" t="s">
        <v>21</v>
      </c>
      <c r="D8" s="15" t="s">
        <v>15</v>
      </c>
      <c r="E8" s="14" t="s">
        <v>16</v>
      </c>
      <c r="F8" s="21">
        <v>196.5</v>
      </c>
      <c r="G8" s="21">
        <f t="shared" si="0"/>
        <v>65.5</v>
      </c>
      <c r="H8" s="22">
        <v>3</v>
      </c>
      <c r="I8" s="22" t="s">
        <v>17</v>
      </c>
      <c r="J8" s="22"/>
    </row>
    <row r="9" ht="37.15" customHeight="1" spans="1:10">
      <c r="A9" s="12">
        <v>4</v>
      </c>
      <c r="B9" s="13" t="s">
        <v>22</v>
      </c>
      <c r="C9" s="14" t="s">
        <v>23</v>
      </c>
      <c r="D9" s="15" t="s">
        <v>15</v>
      </c>
      <c r="E9" s="14" t="s">
        <v>16</v>
      </c>
      <c r="F9" s="21">
        <v>196.5</v>
      </c>
      <c r="G9" s="21">
        <f t="shared" si="0"/>
        <v>65.5</v>
      </c>
      <c r="H9" s="22">
        <v>4</v>
      </c>
      <c r="I9" s="22" t="s">
        <v>17</v>
      </c>
      <c r="J9" s="22"/>
    </row>
    <row r="10" ht="37.15" customHeight="1" spans="1:10">
      <c r="A10" s="12">
        <v>5</v>
      </c>
      <c r="B10" s="13" t="s">
        <v>24</v>
      </c>
      <c r="C10" s="14" t="s">
        <v>25</v>
      </c>
      <c r="D10" s="15" t="s">
        <v>15</v>
      </c>
      <c r="E10" s="14" t="s">
        <v>16</v>
      </c>
      <c r="F10" s="21">
        <v>196.5</v>
      </c>
      <c r="G10" s="21">
        <f t="shared" si="0"/>
        <v>65.5</v>
      </c>
      <c r="H10" s="22">
        <v>5</v>
      </c>
      <c r="I10" s="22" t="s">
        <v>17</v>
      </c>
      <c r="J10" s="22"/>
    </row>
    <row r="11" ht="37.15" customHeight="1" spans="1:10">
      <c r="A11" s="12">
        <v>6</v>
      </c>
      <c r="B11" s="13" t="s">
        <v>26</v>
      </c>
      <c r="C11" s="14" t="s">
        <v>27</v>
      </c>
      <c r="D11" s="15" t="s">
        <v>15</v>
      </c>
      <c r="E11" s="14" t="s">
        <v>28</v>
      </c>
      <c r="F11" s="21">
        <v>213</v>
      </c>
      <c r="G11" s="21">
        <f t="shared" si="0"/>
        <v>71</v>
      </c>
      <c r="H11" s="22">
        <v>1</v>
      </c>
      <c r="I11" s="22" t="s">
        <v>17</v>
      </c>
      <c r="J11" s="22"/>
    </row>
    <row r="12" ht="37.15" customHeight="1" spans="1:10">
      <c r="A12" s="12">
        <v>7</v>
      </c>
      <c r="B12" s="13" t="s">
        <v>29</v>
      </c>
      <c r="C12" s="14" t="s">
        <v>30</v>
      </c>
      <c r="D12" s="15" t="s">
        <v>15</v>
      </c>
      <c r="E12" s="14" t="s">
        <v>28</v>
      </c>
      <c r="F12" s="21">
        <v>205.5</v>
      </c>
      <c r="G12" s="21">
        <f t="shared" si="0"/>
        <v>68.5</v>
      </c>
      <c r="H12" s="22">
        <v>2</v>
      </c>
      <c r="I12" s="22" t="s">
        <v>17</v>
      </c>
      <c r="J12" s="22"/>
    </row>
    <row r="13" ht="37.15" customHeight="1" spans="1:10">
      <c r="A13" s="12">
        <v>8</v>
      </c>
      <c r="B13" s="13" t="s">
        <v>31</v>
      </c>
      <c r="C13" s="14" t="s">
        <v>32</v>
      </c>
      <c r="D13" s="15" t="s">
        <v>15</v>
      </c>
      <c r="E13" s="14" t="s">
        <v>28</v>
      </c>
      <c r="F13" s="21">
        <v>204</v>
      </c>
      <c r="G13" s="21">
        <f t="shared" si="0"/>
        <v>68</v>
      </c>
      <c r="H13" s="22">
        <v>3</v>
      </c>
      <c r="I13" s="22" t="s">
        <v>17</v>
      </c>
      <c r="J13" s="22"/>
    </row>
    <row r="14" ht="37.15" customHeight="1" spans="1:10">
      <c r="A14" s="12">
        <v>9</v>
      </c>
      <c r="B14" s="13" t="s">
        <v>33</v>
      </c>
      <c r="C14" s="14" t="s">
        <v>34</v>
      </c>
      <c r="D14" s="15" t="s">
        <v>15</v>
      </c>
      <c r="E14" s="14" t="s">
        <v>35</v>
      </c>
      <c r="F14" s="21">
        <v>218.5</v>
      </c>
      <c r="G14" s="21">
        <f t="shared" si="0"/>
        <v>72.8333333333333</v>
      </c>
      <c r="H14" s="22">
        <v>1</v>
      </c>
      <c r="I14" s="22" t="s">
        <v>17</v>
      </c>
      <c r="J14" s="22"/>
    </row>
    <row r="15" ht="37.15" customHeight="1" spans="1:10">
      <c r="A15" s="12">
        <v>10</v>
      </c>
      <c r="B15" s="13" t="s">
        <v>36</v>
      </c>
      <c r="C15" s="14" t="s">
        <v>37</v>
      </c>
      <c r="D15" s="15" t="s">
        <v>15</v>
      </c>
      <c r="E15" s="14" t="s">
        <v>35</v>
      </c>
      <c r="F15" s="21">
        <v>212.5</v>
      </c>
      <c r="G15" s="21">
        <f t="shared" si="0"/>
        <v>70.8333333333333</v>
      </c>
      <c r="H15" s="22">
        <v>2</v>
      </c>
      <c r="I15" s="22" t="s">
        <v>17</v>
      </c>
      <c r="J15" s="22"/>
    </row>
    <row r="16" ht="37.15" customHeight="1" spans="1:10">
      <c r="A16" s="12">
        <v>11</v>
      </c>
      <c r="B16" s="13" t="s">
        <v>38</v>
      </c>
      <c r="C16" s="14" t="s">
        <v>39</v>
      </c>
      <c r="D16" s="15" t="s">
        <v>15</v>
      </c>
      <c r="E16" s="14" t="s">
        <v>35</v>
      </c>
      <c r="F16" s="21">
        <v>204.5</v>
      </c>
      <c r="G16" s="21">
        <f t="shared" si="0"/>
        <v>68.1666666666667</v>
      </c>
      <c r="H16" s="22">
        <v>3</v>
      </c>
      <c r="I16" s="22" t="s">
        <v>17</v>
      </c>
      <c r="J16" s="22"/>
    </row>
    <row r="17" ht="37.15" customHeight="1" spans="1:10">
      <c r="A17" s="12">
        <v>12</v>
      </c>
      <c r="B17" s="13" t="s">
        <v>40</v>
      </c>
      <c r="C17" s="14" t="s">
        <v>41</v>
      </c>
      <c r="D17" s="15" t="s">
        <v>15</v>
      </c>
      <c r="E17" s="14" t="s">
        <v>42</v>
      </c>
      <c r="F17" s="21">
        <v>205</v>
      </c>
      <c r="G17" s="21">
        <f t="shared" si="0"/>
        <v>68.3333333333333</v>
      </c>
      <c r="H17" s="22">
        <v>1</v>
      </c>
      <c r="I17" s="22" t="s">
        <v>17</v>
      </c>
      <c r="J17" s="22"/>
    </row>
    <row r="18" ht="37.15" customHeight="1" spans="1:10">
      <c r="A18" s="12">
        <v>13</v>
      </c>
      <c r="B18" s="13" t="s">
        <v>43</v>
      </c>
      <c r="C18" s="14" t="s">
        <v>44</v>
      </c>
      <c r="D18" s="15" t="s">
        <v>15</v>
      </c>
      <c r="E18" s="14" t="s">
        <v>42</v>
      </c>
      <c r="F18" s="21">
        <v>204.5</v>
      </c>
      <c r="G18" s="21">
        <f t="shared" si="0"/>
        <v>68.1666666666667</v>
      </c>
      <c r="H18" s="22">
        <v>2</v>
      </c>
      <c r="I18" s="22" t="s">
        <v>17</v>
      </c>
      <c r="J18" s="22"/>
    </row>
    <row r="19" ht="37.15" customHeight="1" spans="1:10">
      <c r="A19" s="12">
        <v>14</v>
      </c>
      <c r="B19" s="13" t="s">
        <v>45</v>
      </c>
      <c r="C19" s="14" t="s">
        <v>46</v>
      </c>
      <c r="D19" s="15" t="s">
        <v>15</v>
      </c>
      <c r="E19" s="14" t="s">
        <v>42</v>
      </c>
      <c r="F19" s="21">
        <v>196</v>
      </c>
      <c r="G19" s="21">
        <f t="shared" si="0"/>
        <v>65.3333333333333</v>
      </c>
      <c r="H19" s="22">
        <v>3</v>
      </c>
      <c r="I19" s="22" t="s">
        <v>17</v>
      </c>
      <c r="J19" s="22"/>
    </row>
    <row r="20" spans="10:10">
      <c r="J20" s="28"/>
    </row>
    <row r="21" spans="10:10">
      <c r="J21" s="28"/>
    </row>
    <row r="22" ht="37.15" customHeight="1" spans="1:14">
      <c r="A22" s="10" t="s">
        <v>47</v>
      </c>
      <c r="B22" s="10"/>
      <c r="C22" s="10"/>
      <c r="D22" s="10"/>
      <c r="E22" s="10"/>
      <c r="F22" s="10"/>
      <c r="G22" s="10"/>
      <c r="H22" s="19"/>
      <c r="I22" s="19"/>
      <c r="J22" s="19"/>
      <c r="K22" s="10"/>
      <c r="L22" s="10"/>
      <c r="M22" s="10"/>
      <c r="N22" s="10"/>
    </row>
    <row r="23" s="1" customFormat="1" ht="63" customHeight="1" spans="1:14">
      <c r="A23" s="11" t="s">
        <v>3</v>
      </c>
      <c r="B23" s="11" t="s">
        <v>4</v>
      </c>
      <c r="C23" s="11" t="s">
        <v>5</v>
      </c>
      <c r="D23" s="11" t="s">
        <v>6</v>
      </c>
      <c r="E23" s="11" t="s">
        <v>7</v>
      </c>
      <c r="F23" s="11" t="s">
        <v>8</v>
      </c>
      <c r="G23" s="11" t="s">
        <v>9</v>
      </c>
      <c r="H23" s="11" t="s">
        <v>48</v>
      </c>
      <c r="I23" s="29" t="s">
        <v>49</v>
      </c>
      <c r="J23" s="11" t="s">
        <v>50</v>
      </c>
      <c r="K23" s="11" t="s">
        <v>51</v>
      </c>
      <c r="L23" s="11" t="s">
        <v>52</v>
      </c>
      <c r="M23" s="11" t="s">
        <v>11</v>
      </c>
      <c r="N23" s="11" t="s">
        <v>12</v>
      </c>
    </row>
    <row r="24" ht="37.15" customHeight="1" spans="1:14">
      <c r="A24" s="13">
        <v>1</v>
      </c>
      <c r="B24" s="16" t="s">
        <v>53</v>
      </c>
      <c r="C24" s="17" t="s">
        <v>54</v>
      </c>
      <c r="D24" s="18" t="s">
        <v>55</v>
      </c>
      <c r="E24" s="17" t="s">
        <v>56</v>
      </c>
      <c r="F24" s="17">
        <v>218.5</v>
      </c>
      <c r="G24" s="23">
        <f t="shared" ref="G24:G87" si="1">F24*(1/3)</f>
        <v>72.8333333333333</v>
      </c>
      <c r="H24" s="24">
        <f t="shared" ref="H24:H87" si="2">G24*0.3</f>
        <v>21.85</v>
      </c>
      <c r="I24" s="16">
        <v>72</v>
      </c>
      <c r="J24" s="24">
        <f t="shared" ref="J24:J87" si="3">I24*0.4</f>
        <v>28.8</v>
      </c>
      <c r="K24" s="24">
        <f t="shared" ref="K24:K47" si="4">H24+J24</f>
        <v>50.65</v>
      </c>
      <c r="L24" s="30" t="s">
        <v>57</v>
      </c>
      <c r="M24" s="33" t="s">
        <v>17</v>
      </c>
      <c r="N24" s="34"/>
    </row>
    <row r="25" ht="37.15" customHeight="1" spans="1:14">
      <c r="A25" s="13">
        <v>2</v>
      </c>
      <c r="B25" s="16" t="s">
        <v>58</v>
      </c>
      <c r="C25" s="17" t="s">
        <v>59</v>
      </c>
      <c r="D25" s="18" t="s">
        <v>55</v>
      </c>
      <c r="E25" s="17" t="s">
        <v>56</v>
      </c>
      <c r="F25" s="17">
        <v>200</v>
      </c>
      <c r="G25" s="23">
        <f t="shared" si="1"/>
        <v>66.6666666666667</v>
      </c>
      <c r="H25" s="24">
        <f t="shared" si="2"/>
        <v>20</v>
      </c>
      <c r="I25" s="16">
        <v>76</v>
      </c>
      <c r="J25" s="24">
        <f t="shared" si="3"/>
        <v>30.4</v>
      </c>
      <c r="K25" s="24">
        <f t="shared" si="4"/>
        <v>50.4</v>
      </c>
      <c r="L25" s="30" t="s">
        <v>60</v>
      </c>
      <c r="M25" s="33" t="s">
        <v>17</v>
      </c>
      <c r="N25" s="34"/>
    </row>
    <row r="26" ht="37.15" customHeight="1" spans="1:14">
      <c r="A26" s="13">
        <v>3</v>
      </c>
      <c r="B26" s="16" t="s">
        <v>61</v>
      </c>
      <c r="C26" s="17" t="s">
        <v>62</v>
      </c>
      <c r="D26" s="18" t="s">
        <v>55</v>
      </c>
      <c r="E26" s="17" t="s">
        <v>56</v>
      </c>
      <c r="F26" s="17">
        <v>214.5</v>
      </c>
      <c r="G26" s="23">
        <f t="shared" si="1"/>
        <v>71.5</v>
      </c>
      <c r="H26" s="24">
        <f t="shared" si="2"/>
        <v>21.45</v>
      </c>
      <c r="I26" s="16">
        <v>71</v>
      </c>
      <c r="J26" s="24">
        <f t="shared" si="3"/>
        <v>28.4</v>
      </c>
      <c r="K26" s="24">
        <f t="shared" si="4"/>
        <v>49.85</v>
      </c>
      <c r="L26" s="30" t="s">
        <v>63</v>
      </c>
      <c r="M26" s="33" t="s">
        <v>17</v>
      </c>
      <c r="N26" s="34"/>
    </row>
    <row r="27" ht="37.15" customHeight="1" spans="1:14">
      <c r="A27" s="13">
        <v>4</v>
      </c>
      <c r="B27" s="16" t="s">
        <v>64</v>
      </c>
      <c r="C27" s="17" t="s">
        <v>65</v>
      </c>
      <c r="D27" s="18" t="s">
        <v>55</v>
      </c>
      <c r="E27" s="17" t="s">
        <v>56</v>
      </c>
      <c r="F27" s="17">
        <v>197.5</v>
      </c>
      <c r="G27" s="23">
        <f t="shared" si="1"/>
        <v>65.8333333333333</v>
      </c>
      <c r="H27" s="24">
        <f t="shared" si="2"/>
        <v>19.75</v>
      </c>
      <c r="I27" s="16">
        <v>74</v>
      </c>
      <c r="J27" s="24">
        <f t="shared" si="3"/>
        <v>29.6</v>
      </c>
      <c r="K27" s="24">
        <f t="shared" si="4"/>
        <v>49.35</v>
      </c>
      <c r="L27" s="30" t="s">
        <v>66</v>
      </c>
      <c r="M27" s="33" t="s">
        <v>17</v>
      </c>
      <c r="N27" s="34"/>
    </row>
    <row r="28" ht="37.15" customHeight="1" spans="1:14">
      <c r="A28" s="13">
        <v>5</v>
      </c>
      <c r="B28" s="16" t="s">
        <v>67</v>
      </c>
      <c r="C28" s="17" t="s">
        <v>68</v>
      </c>
      <c r="D28" s="18" t="s">
        <v>55</v>
      </c>
      <c r="E28" s="17" t="s">
        <v>56</v>
      </c>
      <c r="F28" s="17">
        <v>202</v>
      </c>
      <c r="G28" s="23">
        <f t="shared" si="1"/>
        <v>67.3333333333333</v>
      </c>
      <c r="H28" s="24">
        <f t="shared" si="2"/>
        <v>20.2</v>
      </c>
      <c r="I28" s="16">
        <v>72</v>
      </c>
      <c r="J28" s="24">
        <f t="shared" si="3"/>
        <v>28.8</v>
      </c>
      <c r="K28" s="24">
        <f t="shared" si="4"/>
        <v>49</v>
      </c>
      <c r="L28" s="30" t="s">
        <v>69</v>
      </c>
      <c r="M28" s="33" t="s">
        <v>17</v>
      </c>
      <c r="N28" s="34"/>
    </row>
    <row r="29" ht="37.15" customHeight="1" spans="1:14">
      <c r="A29" s="13">
        <v>6</v>
      </c>
      <c r="B29" s="16" t="s">
        <v>70</v>
      </c>
      <c r="C29" s="17" t="s">
        <v>71</v>
      </c>
      <c r="D29" s="18" t="s">
        <v>55</v>
      </c>
      <c r="E29" s="17" t="s">
        <v>56</v>
      </c>
      <c r="F29" s="17">
        <v>194</v>
      </c>
      <c r="G29" s="23">
        <f t="shared" si="1"/>
        <v>64.6666666666667</v>
      </c>
      <c r="H29" s="24">
        <f t="shared" si="2"/>
        <v>19.4</v>
      </c>
      <c r="I29" s="16">
        <v>73</v>
      </c>
      <c r="J29" s="24">
        <f t="shared" si="3"/>
        <v>29.2</v>
      </c>
      <c r="K29" s="24">
        <f t="shared" si="4"/>
        <v>48.6</v>
      </c>
      <c r="L29" s="30" t="s">
        <v>72</v>
      </c>
      <c r="M29" s="33" t="s">
        <v>17</v>
      </c>
      <c r="N29" s="34"/>
    </row>
    <row r="30" ht="37.15" customHeight="1" spans="1:14">
      <c r="A30" s="13">
        <v>7</v>
      </c>
      <c r="B30" s="16" t="s">
        <v>73</v>
      </c>
      <c r="C30" s="17" t="s">
        <v>74</v>
      </c>
      <c r="D30" s="18" t="s">
        <v>55</v>
      </c>
      <c r="E30" s="17" t="s">
        <v>56</v>
      </c>
      <c r="F30" s="17">
        <v>192.5</v>
      </c>
      <c r="G30" s="23">
        <f t="shared" si="1"/>
        <v>64.1666666666667</v>
      </c>
      <c r="H30" s="24">
        <f t="shared" si="2"/>
        <v>19.25</v>
      </c>
      <c r="I30" s="16">
        <v>73</v>
      </c>
      <c r="J30" s="24">
        <f t="shared" si="3"/>
        <v>29.2</v>
      </c>
      <c r="K30" s="24">
        <f t="shared" si="4"/>
        <v>48.45</v>
      </c>
      <c r="L30" s="30" t="s">
        <v>75</v>
      </c>
      <c r="M30" s="33" t="s">
        <v>17</v>
      </c>
      <c r="N30" s="34"/>
    </row>
    <row r="31" ht="37.15" customHeight="1" spans="1:14">
      <c r="A31" s="13">
        <v>8</v>
      </c>
      <c r="B31" s="16" t="s">
        <v>76</v>
      </c>
      <c r="C31" s="17" t="s">
        <v>77</v>
      </c>
      <c r="D31" s="18" t="s">
        <v>55</v>
      </c>
      <c r="E31" s="17" t="s">
        <v>56</v>
      </c>
      <c r="F31" s="17">
        <v>198.5</v>
      </c>
      <c r="G31" s="23">
        <f t="shared" si="1"/>
        <v>66.1666666666667</v>
      </c>
      <c r="H31" s="24">
        <f t="shared" si="2"/>
        <v>19.85</v>
      </c>
      <c r="I31" s="16">
        <v>71</v>
      </c>
      <c r="J31" s="24">
        <f t="shared" si="3"/>
        <v>28.4</v>
      </c>
      <c r="K31" s="24">
        <f t="shared" si="4"/>
        <v>48.25</v>
      </c>
      <c r="L31" s="30" t="s">
        <v>78</v>
      </c>
      <c r="M31" s="33" t="s">
        <v>17</v>
      </c>
      <c r="N31" s="34"/>
    </row>
    <row r="32" ht="37.15" customHeight="1" spans="1:14">
      <c r="A32" s="13">
        <v>9</v>
      </c>
      <c r="B32" s="16" t="s">
        <v>79</v>
      </c>
      <c r="C32" s="17" t="s">
        <v>80</v>
      </c>
      <c r="D32" s="18" t="s">
        <v>55</v>
      </c>
      <c r="E32" s="17" t="s">
        <v>56</v>
      </c>
      <c r="F32" s="17">
        <v>184</v>
      </c>
      <c r="G32" s="23">
        <f t="shared" si="1"/>
        <v>61.3333333333333</v>
      </c>
      <c r="H32" s="24">
        <f t="shared" si="2"/>
        <v>18.4</v>
      </c>
      <c r="I32" s="16">
        <v>72</v>
      </c>
      <c r="J32" s="24">
        <f t="shared" si="3"/>
        <v>28.8</v>
      </c>
      <c r="K32" s="24">
        <f t="shared" si="4"/>
        <v>47.2</v>
      </c>
      <c r="L32" s="30" t="s">
        <v>81</v>
      </c>
      <c r="M32" s="33" t="s">
        <v>17</v>
      </c>
      <c r="N32" s="34"/>
    </row>
    <row r="33" ht="37.15" customHeight="1" spans="1:14">
      <c r="A33" s="13">
        <v>10</v>
      </c>
      <c r="B33" s="16" t="s">
        <v>82</v>
      </c>
      <c r="C33" s="17" t="s">
        <v>83</v>
      </c>
      <c r="D33" s="18" t="s">
        <v>55</v>
      </c>
      <c r="E33" s="17" t="s">
        <v>56</v>
      </c>
      <c r="F33" s="17">
        <v>184</v>
      </c>
      <c r="G33" s="23">
        <f t="shared" si="1"/>
        <v>61.3333333333333</v>
      </c>
      <c r="H33" s="24">
        <f t="shared" si="2"/>
        <v>18.4</v>
      </c>
      <c r="I33" s="16">
        <v>72</v>
      </c>
      <c r="J33" s="24">
        <f t="shared" si="3"/>
        <v>28.8</v>
      </c>
      <c r="K33" s="24">
        <f t="shared" si="4"/>
        <v>47.2</v>
      </c>
      <c r="L33" s="30" t="s">
        <v>81</v>
      </c>
      <c r="M33" s="33" t="s">
        <v>17</v>
      </c>
      <c r="N33" s="34"/>
    </row>
    <row r="34" ht="37.15" customHeight="1" spans="1:14">
      <c r="A34" s="13">
        <v>11</v>
      </c>
      <c r="B34" s="13" t="s">
        <v>84</v>
      </c>
      <c r="C34" s="14" t="s">
        <v>85</v>
      </c>
      <c r="D34" s="15" t="s">
        <v>55</v>
      </c>
      <c r="E34" s="14" t="s">
        <v>56</v>
      </c>
      <c r="F34" s="14">
        <v>195</v>
      </c>
      <c r="G34" s="21">
        <f t="shared" si="1"/>
        <v>65</v>
      </c>
      <c r="H34" s="25">
        <f t="shared" si="2"/>
        <v>19.5</v>
      </c>
      <c r="I34" s="13">
        <v>69</v>
      </c>
      <c r="J34" s="25">
        <f t="shared" si="3"/>
        <v>27.6</v>
      </c>
      <c r="K34" s="25">
        <f t="shared" si="4"/>
        <v>47.1</v>
      </c>
      <c r="L34" s="31">
        <v>11</v>
      </c>
      <c r="M34" s="31" t="s">
        <v>86</v>
      </c>
      <c r="N34" s="12"/>
    </row>
    <row r="35" ht="37.15" customHeight="1" spans="1:14">
      <c r="A35" s="13">
        <v>12</v>
      </c>
      <c r="B35" s="13" t="s">
        <v>87</v>
      </c>
      <c r="C35" s="14" t="s">
        <v>88</v>
      </c>
      <c r="D35" s="15" t="s">
        <v>55</v>
      </c>
      <c r="E35" s="14" t="s">
        <v>56</v>
      </c>
      <c r="F35" s="14">
        <v>201.5</v>
      </c>
      <c r="G35" s="21">
        <f t="shared" si="1"/>
        <v>67.1666666666667</v>
      </c>
      <c r="H35" s="25">
        <f t="shared" si="2"/>
        <v>20.15</v>
      </c>
      <c r="I35" s="13">
        <v>66</v>
      </c>
      <c r="J35" s="25">
        <f t="shared" si="3"/>
        <v>26.4</v>
      </c>
      <c r="K35" s="25">
        <f t="shared" si="4"/>
        <v>46.55</v>
      </c>
      <c r="L35" s="31">
        <v>12</v>
      </c>
      <c r="M35" s="31" t="s">
        <v>86</v>
      </c>
      <c r="N35" s="12"/>
    </row>
    <row r="36" ht="37.15" customHeight="1" spans="1:14">
      <c r="A36" s="13">
        <v>13</v>
      </c>
      <c r="B36" s="13" t="s">
        <v>89</v>
      </c>
      <c r="C36" s="14" t="s">
        <v>90</v>
      </c>
      <c r="D36" s="15" t="s">
        <v>55</v>
      </c>
      <c r="E36" s="14" t="s">
        <v>56</v>
      </c>
      <c r="F36" s="14">
        <v>193.5</v>
      </c>
      <c r="G36" s="21">
        <f t="shared" si="1"/>
        <v>64.5</v>
      </c>
      <c r="H36" s="25">
        <f t="shared" si="2"/>
        <v>19.35</v>
      </c>
      <c r="I36" s="13">
        <v>64</v>
      </c>
      <c r="J36" s="25">
        <f t="shared" si="3"/>
        <v>25.6</v>
      </c>
      <c r="K36" s="25">
        <f t="shared" si="4"/>
        <v>44.95</v>
      </c>
      <c r="L36" s="31">
        <v>13</v>
      </c>
      <c r="M36" s="31" t="s">
        <v>86</v>
      </c>
      <c r="N36" s="12"/>
    </row>
    <row r="37" ht="37.15" customHeight="1" spans="1:14">
      <c r="A37" s="13">
        <v>14</v>
      </c>
      <c r="B37" s="13" t="s">
        <v>91</v>
      </c>
      <c r="C37" s="14" t="s">
        <v>92</v>
      </c>
      <c r="D37" s="15" t="s">
        <v>55</v>
      </c>
      <c r="E37" s="14" t="s">
        <v>56</v>
      </c>
      <c r="F37" s="14">
        <v>187.5</v>
      </c>
      <c r="G37" s="21">
        <f t="shared" si="1"/>
        <v>62.5</v>
      </c>
      <c r="H37" s="25">
        <f t="shared" si="2"/>
        <v>18.75</v>
      </c>
      <c r="I37" s="13">
        <v>65</v>
      </c>
      <c r="J37" s="25">
        <f t="shared" si="3"/>
        <v>26</v>
      </c>
      <c r="K37" s="25">
        <f t="shared" si="4"/>
        <v>44.75</v>
      </c>
      <c r="L37" s="31">
        <v>14</v>
      </c>
      <c r="M37" s="31" t="s">
        <v>86</v>
      </c>
      <c r="N37" s="12"/>
    </row>
    <row r="38" ht="37.15" customHeight="1" spans="1:14">
      <c r="A38" s="13">
        <v>15</v>
      </c>
      <c r="B38" s="13" t="s">
        <v>93</v>
      </c>
      <c r="C38" s="14" t="s">
        <v>94</v>
      </c>
      <c r="D38" s="15" t="s">
        <v>55</v>
      </c>
      <c r="E38" s="14" t="s">
        <v>56</v>
      </c>
      <c r="F38" s="14">
        <v>183</v>
      </c>
      <c r="G38" s="21">
        <f t="shared" si="1"/>
        <v>61</v>
      </c>
      <c r="H38" s="25">
        <f t="shared" si="2"/>
        <v>18.3</v>
      </c>
      <c r="I38" s="13">
        <v>66</v>
      </c>
      <c r="J38" s="25">
        <f t="shared" si="3"/>
        <v>26.4</v>
      </c>
      <c r="K38" s="25">
        <f t="shared" si="4"/>
        <v>44.7</v>
      </c>
      <c r="L38" s="31">
        <v>15</v>
      </c>
      <c r="M38" s="31" t="s">
        <v>86</v>
      </c>
      <c r="N38" s="12"/>
    </row>
    <row r="39" ht="37.15" customHeight="1" spans="1:14">
      <c r="A39" s="13">
        <v>16</v>
      </c>
      <c r="B39" s="13" t="s">
        <v>95</v>
      </c>
      <c r="C39" s="14" t="s">
        <v>96</v>
      </c>
      <c r="D39" s="15" t="s">
        <v>55</v>
      </c>
      <c r="E39" s="14" t="s">
        <v>56</v>
      </c>
      <c r="F39" s="14">
        <v>186</v>
      </c>
      <c r="G39" s="21">
        <f t="shared" si="1"/>
        <v>62</v>
      </c>
      <c r="H39" s="25">
        <f t="shared" si="2"/>
        <v>18.6</v>
      </c>
      <c r="I39" s="13">
        <v>64</v>
      </c>
      <c r="J39" s="25">
        <f t="shared" si="3"/>
        <v>25.6</v>
      </c>
      <c r="K39" s="25">
        <f t="shared" si="4"/>
        <v>44.2</v>
      </c>
      <c r="L39" s="31">
        <v>16</v>
      </c>
      <c r="M39" s="31" t="s">
        <v>86</v>
      </c>
      <c r="N39" s="12"/>
    </row>
    <row r="40" ht="37.15" customHeight="1" spans="1:14">
      <c r="A40" s="13">
        <v>17</v>
      </c>
      <c r="B40" s="13" t="s">
        <v>97</v>
      </c>
      <c r="C40" s="14" t="s">
        <v>98</v>
      </c>
      <c r="D40" s="15" t="s">
        <v>55</v>
      </c>
      <c r="E40" s="14" t="s">
        <v>56</v>
      </c>
      <c r="F40" s="14">
        <v>182</v>
      </c>
      <c r="G40" s="21">
        <f t="shared" si="1"/>
        <v>60.6666666666667</v>
      </c>
      <c r="H40" s="25">
        <f t="shared" si="2"/>
        <v>18.2</v>
      </c>
      <c r="I40" s="13">
        <v>64</v>
      </c>
      <c r="J40" s="25">
        <f t="shared" si="3"/>
        <v>25.6</v>
      </c>
      <c r="K40" s="25">
        <f t="shared" si="4"/>
        <v>43.8</v>
      </c>
      <c r="L40" s="31">
        <v>17</v>
      </c>
      <c r="M40" s="31" t="s">
        <v>86</v>
      </c>
      <c r="N40" s="12"/>
    </row>
    <row r="41" ht="37.15" customHeight="1" spans="1:14">
      <c r="A41" s="13">
        <v>18</v>
      </c>
      <c r="B41" s="13" t="s">
        <v>99</v>
      </c>
      <c r="C41" s="14" t="s">
        <v>100</v>
      </c>
      <c r="D41" s="15" t="s">
        <v>55</v>
      </c>
      <c r="E41" s="14" t="s">
        <v>56</v>
      </c>
      <c r="F41" s="14">
        <v>190</v>
      </c>
      <c r="G41" s="21">
        <f t="shared" si="1"/>
        <v>63.3333333333333</v>
      </c>
      <c r="H41" s="25">
        <f t="shared" si="2"/>
        <v>19</v>
      </c>
      <c r="I41" s="13">
        <v>60</v>
      </c>
      <c r="J41" s="25">
        <f t="shared" si="3"/>
        <v>24</v>
      </c>
      <c r="K41" s="25">
        <f t="shared" si="4"/>
        <v>43</v>
      </c>
      <c r="L41" s="31">
        <v>18</v>
      </c>
      <c r="M41" s="31" t="s">
        <v>86</v>
      </c>
      <c r="N41" s="12"/>
    </row>
    <row r="42" ht="37.15" customHeight="1" spans="1:14">
      <c r="A42" s="13">
        <v>19</v>
      </c>
      <c r="B42" s="13" t="s">
        <v>101</v>
      </c>
      <c r="C42" s="14" t="s">
        <v>102</v>
      </c>
      <c r="D42" s="15" t="s">
        <v>55</v>
      </c>
      <c r="E42" s="14" t="s">
        <v>56</v>
      </c>
      <c r="F42" s="14">
        <v>182.5</v>
      </c>
      <c r="G42" s="21">
        <f t="shared" si="1"/>
        <v>60.8333333333333</v>
      </c>
      <c r="H42" s="25">
        <f t="shared" si="2"/>
        <v>18.25</v>
      </c>
      <c r="I42" s="13">
        <v>60</v>
      </c>
      <c r="J42" s="25">
        <f t="shared" si="3"/>
        <v>24</v>
      </c>
      <c r="K42" s="25">
        <f t="shared" si="4"/>
        <v>42.25</v>
      </c>
      <c r="L42" s="31">
        <v>19</v>
      </c>
      <c r="M42" s="31" t="s">
        <v>86</v>
      </c>
      <c r="N42" s="12"/>
    </row>
    <row r="43" ht="37.15" customHeight="1" spans="1:14">
      <c r="A43" s="13">
        <v>20</v>
      </c>
      <c r="B43" s="13" t="s">
        <v>103</v>
      </c>
      <c r="C43" s="14" t="s">
        <v>104</v>
      </c>
      <c r="D43" s="15" t="s">
        <v>55</v>
      </c>
      <c r="E43" s="14" t="s">
        <v>56</v>
      </c>
      <c r="F43" s="14">
        <v>178.5</v>
      </c>
      <c r="G43" s="21">
        <f t="shared" si="1"/>
        <v>59.5</v>
      </c>
      <c r="H43" s="25">
        <f t="shared" si="2"/>
        <v>17.85</v>
      </c>
      <c r="I43" s="13">
        <v>61</v>
      </c>
      <c r="J43" s="25">
        <f t="shared" si="3"/>
        <v>24.4</v>
      </c>
      <c r="K43" s="25">
        <f t="shared" si="4"/>
        <v>42.25</v>
      </c>
      <c r="L43" s="31">
        <v>19</v>
      </c>
      <c r="M43" s="31" t="s">
        <v>86</v>
      </c>
      <c r="N43" s="12"/>
    </row>
    <row r="44" ht="37.15" customHeight="1" spans="1:14">
      <c r="A44" s="13">
        <v>21</v>
      </c>
      <c r="B44" s="13" t="s">
        <v>105</v>
      </c>
      <c r="C44" s="39" t="s">
        <v>106</v>
      </c>
      <c r="D44" s="15" t="s">
        <v>55</v>
      </c>
      <c r="E44" s="14" t="s">
        <v>56</v>
      </c>
      <c r="F44" s="14">
        <v>177.5</v>
      </c>
      <c r="G44" s="21">
        <f t="shared" si="1"/>
        <v>59.1666666666667</v>
      </c>
      <c r="H44" s="25">
        <f t="shared" si="2"/>
        <v>17.75</v>
      </c>
      <c r="I44" s="13">
        <v>59</v>
      </c>
      <c r="J44" s="25">
        <f t="shared" si="3"/>
        <v>23.6</v>
      </c>
      <c r="K44" s="25">
        <f t="shared" si="4"/>
        <v>41.35</v>
      </c>
      <c r="L44" s="31">
        <v>21</v>
      </c>
      <c r="M44" s="31" t="s">
        <v>86</v>
      </c>
      <c r="N44" s="12"/>
    </row>
    <row r="45" ht="37.15" customHeight="1" spans="1:14">
      <c r="A45" s="13">
        <v>22</v>
      </c>
      <c r="B45" s="13" t="s">
        <v>107</v>
      </c>
      <c r="C45" s="14" t="s">
        <v>108</v>
      </c>
      <c r="D45" s="15" t="s">
        <v>55</v>
      </c>
      <c r="E45" s="14" t="s">
        <v>56</v>
      </c>
      <c r="F45" s="14">
        <v>182.5</v>
      </c>
      <c r="G45" s="21">
        <f t="shared" si="1"/>
        <v>60.8333333333333</v>
      </c>
      <c r="H45" s="25">
        <f t="shared" si="2"/>
        <v>18.25</v>
      </c>
      <c r="I45" s="13">
        <v>57</v>
      </c>
      <c r="J45" s="25">
        <f t="shared" si="3"/>
        <v>22.8</v>
      </c>
      <c r="K45" s="25">
        <f t="shared" si="4"/>
        <v>41.05</v>
      </c>
      <c r="L45" s="31">
        <v>22</v>
      </c>
      <c r="M45" s="31" t="s">
        <v>86</v>
      </c>
      <c r="N45" s="12"/>
    </row>
    <row r="46" ht="37.15" customHeight="1" spans="1:14">
      <c r="A46" s="13">
        <v>23</v>
      </c>
      <c r="B46" s="13" t="s">
        <v>109</v>
      </c>
      <c r="C46" s="14" t="s">
        <v>110</v>
      </c>
      <c r="D46" s="15" t="s">
        <v>55</v>
      </c>
      <c r="E46" s="14" t="s">
        <v>56</v>
      </c>
      <c r="F46" s="14">
        <v>179</v>
      </c>
      <c r="G46" s="21">
        <f t="shared" si="1"/>
        <v>59.6666666666667</v>
      </c>
      <c r="H46" s="25">
        <f t="shared" si="2"/>
        <v>17.9</v>
      </c>
      <c r="I46" s="13">
        <v>53</v>
      </c>
      <c r="J46" s="25">
        <f t="shared" si="3"/>
        <v>21.2</v>
      </c>
      <c r="K46" s="25">
        <f t="shared" si="4"/>
        <v>39.1</v>
      </c>
      <c r="L46" s="31">
        <v>23</v>
      </c>
      <c r="M46" s="31" t="s">
        <v>86</v>
      </c>
      <c r="N46" s="12"/>
    </row>
    <row r="47" ht="37.15" customHeight="1" spans="1:14">
      <c r="A47" s="13">
        <v>24</v>
      </c>
      <c r="B47" s="13" t="s">
        <v>111</v>
      </c>
      <c r="C47" s="14" t="s">
        <v>112</v>
      </c>
      <c r="D47" s="15" t="s">
        <v>55</v>
      </c>
      <c r="E47" s="14" t="s">
        <v>56</v>
      </c>
      <c r="F47" s="14">
        <v>176.5</v>
      </c>
      <c r="G47" s="21">
        <f t="shared" si="1"/>
        <v>58.8333333333333</v>
      </c>
      <c r="H47" s="25">
        <f t="shared" si="2"/>
        <v>17.65</v>
      </c>
      <c r="I47" s="13">
        <v>51</v>
      </c>
      <c r="J47" s="25">
        <f t="shared" si="3"/>
        <v>20.4</v>
      </c>
      <c r="K47" s="25">
        <f t="shared" si="4"/>
        <v>38.05</v>
      </c>
      <c r="L47" s="31">
        <v>24</v>
      </c>
      <c r="M47" s="31" t="s">
        <v>86</v>
      </c>
      <c r="N47" s="12"/>
    </row>
    <row r="48" ht="37.15" customHeight="1" spans="1:14">
      <c r="A48" s="13">
        <v>25</v>
      </c>
      <c r="B48" s="13" t="s">
        <v>113</v>
      </c>
      <c r="C48" s="39" t="s">
        <v>114</v>
      </c>
      <c r="D48" s="15" t="s">
        <v>55</v>
      </c>
      <c r="E48" s="14" t="s">
        <v>56</v>
      </c>
      <c r="F48" s="14">
        <v>219.5</v>
      </c>
      <c r="G48" s="21">
        <f t="shared" si="1"/>
        <v>73.1666666666667</v>
      </c>
      <c r="H48" s="25">
        <f t="shared" si="2"/>
        <v>21.95</v>
      </c>
      <c r="I48" s="13">
        <v>0</v>
      </c>
      <c r="J48" s="25">
        <f t="shared" si="3"/>
        <v>0</v>
      </c>
      <c r="K48" s="25">
        <v>0</v>
      </c>
      <c r="L48" s="32">
        <v>25</v>
      </c>
      <c r="M48" s="31" t="s">
        <v>86</v>
      </c>
      <c r="N48" s="12" t="s">
        <v>115</v>
      </c>
    </row>
    <row r="49" ht="37.15" customHeight="1" spans="1:14">
      <c r="A49" s="13">
        <v>26</v>
      </c>
      <c r="B49" s="13" t="s">
        <v>116</v>
      </c>
      <c r="C49" s="14" t="s">
        <v>117</v>
      </c>
      <c r="D49" s="15" t="s">
        <v>55</v>
      </c>
      <c r="E49" s="14" t="s">
        <v>56</v>
      </c>
      <c r="F49" s="14">
        <v>212.5</v>
      </c>
      <c r="G49" s="21">
        <f t="shared" si="1"/>
        <v>70.8333333333333</v>
      </c>
      <c r="H49" s="25">
        <f t="shared" si="2"/>
        <v>21.25</v>
      </c>
      <c r="I49" s="13">
        <v>0</v>
      </c>
      <c r="J49" s="25">
        <f t="shared" si="3"/>
        <v>0</v>
      </c>
      <c r="K49" s="25">
        <v>0</v>
      </c>
      <c r="L49" s="32">
        <v>25</v>
      </c>
      <c r="M49" s="31" t="s">
        <v>86</v>
      </c>
      <c r="N49" s="12" t="s">
        <v>115</v>
      </c>
    </row>
    <row r="50" ht="37.15" customHeight="1" spans="1:14">
      <c r="A50" s="13">
        <v>27</v>
      </c>
      <c r="B50" s="13" t="s">
        <v>118</v>
      </c>
      <c r="C50" s="14" t="s">
        <v>119</v>
      </c>
      <c r="D50" s="15" t="s">
        <v>55</v>
      </c>
      <c r="E50" s="14" t="s">
        <v>56</v>
      </c>
      <c r="F50" s="14">
        <v>209</v>
      </c>
      <c r="G50" s="21">
        <f t="shared" si="1"/>
        <v>69.6666666666667</v>
      </c>
      <c r="H50" s="25">
        <f t="shared" si="2"/>
        <v>20.9</v>
      </c>
      <c r="I50" s="13">
        <v>0</v>
      </c>
      <c r="J50" s="25">
        <f t="shared" si="3"/>
        <v>0</v>
      </c>
      <c r="K50" s="25">
        <v>0</v>
      </c>
      <c r="L50" s="32">
        <v>25</v>
      </c>
      <c r="M50" s="31" t="s">
        <v>86</v>
      </c>
      <c r="N50" s="12" t="s">
        <v>115</v>
      </c>
    </row>
    <row r="51" ht="37.15" customHeight="1" spans="1:14">
      <c r="A51" s="13">
        <v>28</v>
      </c>
      <c r="B51" s="16" t="s">
        <v>120</v>
      </c>
      <c r="C51" s="17" t="s">
        <v>121</v>
      </c>
      <c r="D51" s="18" t="s">
        <v>55</v>
      </c>
      <c r="E51" s="17" t="s">
        <v>122</v>
      </c>
      <c r="F51" s="17">
        <v>191</v>
      </c>
      <c r="G51" s="23">
        <f t="shared" si="1"/>
        <v>63.6666666666667</v>
      </c>
      <c r="H51" s="24">
        <f t="shared" si="2"/>
        <v>19.1</v>
      </c>
      <c r="I51" s="16">
        <v>66</v>
      </c>
      <c r="J51" s="24">
        <f t="shared" si="3"/>
        <v>26.4</v>
      </c>
      <c r="K51" s="24">
        <f t="shared" ref="K51:K69" si="5">H51+J51</f>
        <v>45.5</v>
      </c>
      <c r="L51" s="33">
        <v>1</v>
      </c>
      <c r="M51" s="33" t="s">
        <v>17</v>
      </c>
      <c r="N51" s="34"/>
    </row>
    <row r="52" ht="37.15" customHeight="1" spans="1:14">
      <c r="A52" s="13">
        <v>29</v>
      </c>
      <c r="B52" s="16" t="s">
        <v>123</v>
      </c>
      <c r="C52" s="17" t="s">
        <v>124</v>
      </c>
      <c r="D52" s="18" t="s">
        <v>55</v>
      </c>
      <c r="E52" s="17" t="s">
        <v>122</v>
      </c>
      <c r="F52" s="17">
        <v>180</v>
      </c>
      <c r="G52" s="23">
        <f t="shared" si="1"/>
        <v>60</v>
      </c>
      <c r="H52" s="24">
        <f t="shared" si="2"/>
        <v>18</v>
      </c>
      <c r="I52" s="16">
        <v>65</v>
      </c>
      <c r="J52" s="24">
        <f t="shared" si="3"/>
        <v>26</v>
      </c>
      <c r="K52" s="24">
        <f t="shared" si="5"/>
        <v>44</v>
      </c>
      <c r="L52" s="33">
        <v>2</v>
      </c>
      <c r="M52" s="33" t="s">
        <v>17</v>
      </c>
      <c r="N52" s="34"/>
    </row>
    <row r="53" ht="37.15" customHeight="1" spans="1:14">
      <c r="A53" s="13">
        <v>30</v>
      </c>
      <c r="B53" s="16" t="s">
        <v>125</v>
      </c>
      <c r="C53" s="17" t="s">
        <v>126</v>
      </c>
      <c r="D53" s="18" t="s">
        <v>55</v>
      </c>
      <c r="E53" s="17" t="s">
        <v>122</v>
      </c>
      <c r="F53" s="17">
        <v>169.5</v>
      </c>
      <c r="G53" s="23">
        <f t="shared" si="1"/>
        <v>56.5</v>
      </c>
      <c r="H53" s="24">
        <f t="shared" si="2"/>
        <v>16.95</v>
      </c>
      <c r="I53" s="16">
        <v>67</v>
      </c>
      <c r="J53" s="24">
        <f t="shared" si="3"/>
        <v>26.8</v>
      </c>
      <c r="K53" s="24">
        <f t="shared" si="5"/>
        <v>43.75</v>
      </c>
      <c r="L53" s="33">
        <v>3</v>
      </c>
      <c r="M53" s="33" t="s">
        <v>17</v>
      </c>
      <c r="N53" s="34"/>
    </row>
    <row r="54" ht="37.15" customHeight="1" spans="1:14">
      <c r="A54" s="13">
        <v>31</v>
      </c>
      <c r="B54" s="13" t="s">
        <v>127</v>
      </c>
      <c r="C54" s="14" t="s">
        <v>128</v>
      </c>
      <c r="D54" s="15" t="s">
        <v>55</v>
      </c>
      <c r="E54" s="14" t="s">
        <v>122</v>
      </c>
      <c r="F54" s="14">
        <v>174</v>
      </c>
      <c r="G54" s="21">
        <f t="shared" si="1"/>
        <v>58</v>
      </c>
      <c r="H54" s="25">
        <f t="shared" si="2"/>
        <v>17.4</v>
      </c>
      <c r="I54" s="13">
        <v>62</v>
      </c>
      <c r="J54" s="25">
        <f t="shared" si="3"/>
        <v>24.8</v>
      </c>
      <c r="K54" s="25">
        <f t="shared" si="5"/>
        <v>42.2</v>
      </c>
      <c r="L54" s="31">
        <v>4</v>
      </c>
      <c r="M54" s="31" t="s">
        <v>86</v>
      </c>
      <c r="N54" s="12"/>
    </row>
    <row r="55" ht="37.15" customHeight="1" spans="1:14">
      <c r="A55" s="13">
        <v>32</v>
      </c>
      <c r="B55" s="13" t="s">
        <v>129</v>
      </c>
      <c r="C55" s="14" t="s">
        <v>130</v>
      </c>
      <c r="D55" s="15" t="s">
        <v>55</v>
      </c>
      <c r="E55" s="14" t="s">
        <v>122</v>
      </c>
      <c r="F55" s="14">
        <v>149</v>
      </c>
      <c r="G55" s="21">
        <f t="shared" si="1"/>
        <v>49.6666666666667</v>
      </c>
      <c r="H55" s="25">
        <f t="shared" si="2"/>
        <v>14.9</v>
      </c>
      <c r="I55" s="13">
        <v>68</v>
      </c>
      <c r="J55" s="25">
        <f t="shared" si="3"/>
        <v>27.2</v>
      </c>
      <c r="K55" s="25">
        <f t="shared" si="5"/>
        <v>42.1</v>
      </c>
      <c r="L55" s="31">
        <v>5</v>
      </c>
      <c r="M55" s="31" t="s">
        <v>86</v>
      </c>
      <c r="N55" s="12"/>
    </row>
    <row r="56" ht="37.15" customHeight="1" spans="1:14">
      <c r="A56" s="13">
        <v>33</v>
      </c>
      <c r="B56" s="13" t="s">
        <v>131</v>
      </c>
      <c r="C56" s="14" t="s">
        <v>132</v>
      </c>
      <c r="D56" s="15" t="s">
        <v>55</v>
      </c>
      <c r="E56" s="14" t="s">
        <v>122</v>
      </c>
      <c r="F56" s="14">
        <v>185</v>
      </c>
      <c r="G56" s="21">
        <f t="shared" si="1"/>
        <v>61.6666666666667</v>
      </c>
      <c r="H56" s="25">
        <f t="shared" si="2"/>
        <v>18.5</v>
      </c>
      <c r="I56" s="13">
        <v>58</v>
      </c>
      <c r="J56" s="25">
        <f t="shared" si="3"/>
        <v>23.2</v>
      </c>
      <c r="K56" s="25">
        <f t="shared" si="5"/>
        <v>41.7</v>
      </c>
      <c r="L56" s="31">
        <v>6</v>
      </c>
      <c r="M56" s="31" t="s">
        <v>86</v>
      </c>
      <c r="N56" s="12"/>
    </row>
    <row r="57" ht="37.15" customHeight="1" spans="1:14">
      <c r="A57" s="13">
        <v>34</v>
      </c>
      <c r="B57" s="13" t="s">
        <v>133</v>
      </c>
      <c r="C57" s="14" t="s">
        <v>134</v>
      </c>
      <c r="D57" s="15" t="s">
        <v>55</v>
      </c>
      <c r="E57" s="14" t="s">
        <v>122</v>
      </c>
      <c r="F57" s="14">
        <v>166.5</v>
      </c>
      <c r="G57" s="21">
        <f t="shared" si="1"/>
        <v>55.5</v>
      </c>
      <c r="H57" s="25">
        <f t="shared" si="2"/>
        <v>16.65</v>
      </c>
      <c r="I57" s="13">
        <v>60</v>
      </c>
      <c r="J57" s="25">
        <f t="shared" si="3"/>
        <v>24</v>
      </c>
      <c r="K57" s="25">
        <f t="shared" si="5"/>
        <v>40.65</v>
      </c>
      <c r="L57" s="31">
        <v>7</v>
      </c>
      <c r="M57" s="31" t="s">
        <v>86</v>
      </c>
      <c r="N57" s="12"/>
    </row>
    <row r="58" ht="37.15" customHeight="1" spans="1:14">
      <c r="A58" s="13">
        <v>35</v>
      </c>
      <c r="B58" s="13" t="s">
        <v>135</v>
      </c>
      <c r="C58" s="14" t="s">
        <v>136</v>
      </c>
      <c r="D58" s="15" t="s">
        <v>55</v>
      </c>
      <c r="E58" s="14" t="s">
        <v>122</v>
      </c>
      <c r="F58" s="14">
        <v>173</v>
      </c>
      <c r="G58" s="21">
        <f t="shared" si="1"/>
        <v>57.6666666666667</v>
      </c>
      <c r="H58" s="25">
        <f t="shared" si="2"/>
        <v>17.3</v>
      </c>
      <c r="I58" s="13">
        <v>56</v>
      </c>
      <c r="J58" s="25">
        <f t="shared" si="3"/>
        <v>22.4</v>
      </c>
      <c r="K58" s="25">
        <f t="shared" si="5"/>
        <v>39.7</v>
      </c>
      <c r="L58" s="31">
        <v>8</v>
      </c>
      <c r="M58" s="31" t="s">
        <v>86</v>
      </c>
      <c r="N58" s="12"/>
    </row>
    <row r="59" ht="37.15" customHeight="1" spans="1:14">
      <c r="A59" s="13">
        <v>36</v>
      </c>
      <c r="B59" s="13" t="s">
        <v>137</v>
      </c>
      <c r="C59" s="14" t="s">
        <v>138</v>
      </c>
      <c r="D59" s="15" t="s">
        <v>55</v>
      </c>
      <c r="E59" s="14" t="s">
        <v>122</v>
      </c>
      <c r="F59" s="14">
        <v>168</v>
      </c>
      <c r="G59" s="21">
        <f t="shared" si="1"/>
        <v>56</v>
      </c>
      <c r="H59" s="25">
        <f t="shared" si="2"/>
        <v>16.8</v>
      </c>
      <c r="I59" s="13">
        <v>57</v>
      </c>
      <c r="J59" s="25">
        <f t="shared" si="3"/>
        <v>22.8</v>
      </c>
      <c r="K59" s="25">
        <f t="shared" si="5"/>
        <v>39.6</v>
      </c>
      <c r="L59" s="31">
        <v>9</v>
      </c>
      <c r="M59" s="31" t="s">
        <v>86</v>
      </c>
      <c r="N59" s="12"/>
    </row>
    <row r="60" ht="37.15" customHeight="1" spans="1:14">
      <c r="A60" s="13">
        <v>37</v>
      </c>
      <c r="B60" s="13" t="s">
        <v>139</v>
      </c>
      <c r="C60" s="14" t="s">
        <v>140</v>
      </c>
      <c r="D60" s="15" t="s">
        <v>55</v>
      </c>
      <c r="E60" s="14" t="s">
        <v>122</v>
      </c>
      <c r="F60" s="14">
        <v>148</v>
      </c>
      <c r="G60" s="21">
        <f t="shared" si="1"/>
        <v>49.3333333333333</v>
      </c>
      <c r="H60" s="25">
        <f t="shared" si="2"/>
        <v>14.8</v>
      </c>
      <c r="I60" s="13">
        <v>53</v>
      </c>
      <c r="J60" s="25">
        <f t="shared" si="3"/>
        <v>21.2</v>
      </c>
      <c r="K60" s="25">
        <f t="shared" si="5"/>
        <v>36</v>
      </c>
      <c r="L60" s="31">
        <v>10</v>
      </c>
      <c r="M60" s="31" t="s">
        <v>86</v>
      </c>
      <c r="N60" s="12"/>
    </row>
    <row r="61" ht="37.15" customHeight="1" spans="1:14">
      <c r="A61" s="13">
        <v>38</v>
      </c>
      <c r="B61" s="16" t="s">
        <v>141</v>
      </c>
      <c r="C61" s="17" t="s">
        <v>142</v>
      </c>
      <c r="D61" s="18" t="s">
        <v>55</v>
      </c>
      <c r="E61" s="17" t="s">
        <v>143</v>
      </c>
      <c r="F61" s="17">
        <v>186</v>
      </c>
      <c r="G61" s="23">
        <f t="shared" si="1"/>
        <v>62</v>
      </c>
      <c r="H61" s="24">
        <f t="shared" si="2"/>
        <v>18.6</v>
      </c>
      <c r="I61" s="16">
        <v>69</v>
      </c>
      <c r="J61" s="24">
        <f t="shared" si="3"/>
        <v>27.6</v>
      </c>
      <c r="K61" s="24">
        <f t="shared" si="5"/>
        <v>46.2</v>
      </c>
      <c r="L61" s="33">
        <v>1</v>
      </c>
      <c r="M61" s="33" t="s">
        <v>17</v>
      </c>
      <c r="N61" s="34"/>
    </row>
    <row r="62" ht="37.15" customHeight="1" spans="1:14">
      <c r="A62" s="13">
        <v>39</v>
      </c>
      <c r="B62" s="16" t="s">
        <v>144</v>
      </c>
      <c r="C62" s="17" t="s">
        <v>145</v>
      </c>
      <c r="D62" s="18" t="s">
        <v>55</v>
      </c>
      <c r="E62" s="17" t="s">
        <v>143</v>
      </c>
      <c r="F62" s="17">
        <v>192.5</v>
      </c>
      <c r="G62" s="23">
        <f t="shared" si="1"/>
        <v>64.1666666666667</v>
      </c>
      <c r="H62" s="24">
        <f t="shared" si="2"/>
        <v>19.25</v>
      </c>
      <c r="I62" s="16">
        <v>66</v>
      </c>
      <c r="J62" s="24">
        <f t="shared" si="3"/>
        <v>26.4</v>
      </c>
      <c r="K62" s="24">
        <f t="shared" si="5"/>
        <v>45.65</v>
      </c>
      <c r="L62" s="33">
        <v>2</v>
      </c>
      <c r="M62" s="33" t="s">
        <v>17</v>
      </c>
      <c r="N62" s="34"/>
    </row>
    <row r="63" ht="37.15" customHeight="1" spans="1:14">
      <c r="A63" s="13">
        <v>40</v>
      </c>
      <c r="B63" s="16" t="s">
        <v>146</v>
      </c>
      <c r="C63" s="17" t="s">
        <v>147</v>
      </c>
      <c r="D63" s="18" t="s">
        <v>55</v>
      </c>
      <c r="E63" s="17" t="s">
        <v>143</v>
      </c>
      <c r="F63" s="17">
        <v>151.5</v>
      </c>
      <c r="G63" s="23">
        <f t="shared" si="1"/>
        <v>50.5</v>
      </c>
      <c r="H63" s="24">
        <f t="shared" si="2"/>
        <v>15.15</v>
      </c>
      <c r="I63" s="16">
        <v>75</v>
      </c>
      <c r="J63" s="24">
        <f t="shared" si="3"/>
        <v>30</v>
      </c>
      <c r="K63" s="24">
        <f t="shared" si="5"/>
        <v>45.15</v>
      </c>
      <c r="L63" s="33">
        <v>3</v>
      </c>
      <c r="M63" s="33" t="s">
        <v>17</v>
      </c>
      <c r="N63" s="34"/>
    </row>
    <row r="64" ht="37.15" customHeight="1" spans="1:14">
      <c r="A64" s="13">
        <v>41</v>
      </c>
      <c r="B64" s="13" t="s">
        <v>148</v>
      </c>
      <c r="C64" s="14" t="s">
        <v>149</v>
      </c>
      <c r="D64" s="15" t="s">
        <v>55</v>
      </c>
      <c r="E64" s="14" t="s">
        <v>143</v>
      </c>
      <c r="F64" s="14">
        <v>192</v>
      </c>
      <c r="G64" s="21">
        <f t="shared" si="1"/>
        <v>64</v>
      </c>
      <c r="H64" s="25">
        <f t="shared" si="2"/>
        <v>19.2</v>
      </c>
      <c r="I64" s="13">
        <v>64</v>
      </c>
      <c r="J64" s="25">
        <f t="shared" si="3"/>
        <v>25.6</v>
      </c>
      <c r="K64" s="25">
        <f t="shared" si="5"/>
        <v>44.8</v>
      </c>
      <c r="L64" s="31">
        <v>4</v>
      </c>
      <c r="M64" s="31" t="s">
        <v>86</v>
      </c>
      <c r="N64" s="12"/>
    </row>
    <row r="65" ht="37.15" customHeight="1" spans="1:14">
      <c r="A65" s="13">
        <v>42</v>
      </c>
      <c r="B65" s="13" t="s">
        <v>150</v>
      </c>
      <c r="C65" s="14" t="s">
        <v>151</v>
      </c>
      <c r="D65" s="15" t="s">
        <v>55</v>
      </c>
      <c r="E65" s="14" t="s">
        <v>143</v>
      </c>
      <c r="F65" s="14">
        <v>183.5</v>
      </c>
      <c r="G65" s="21">
        <f t="shared" si="1"/>
        <v>61.1666666666667</v>
      </c>
      <c r="H65" s="25">
        <f t="shared" si="2"/>
        <v>18.35</v>
      </c>
      <c r="I65" s="13">
        <v>66</v>
      </c>
      <c r="J65" s="25">
        <f t="shared" si="3"/>
        <v>26.4</v>
      </c>
      <c r="K65" s="25">
        <f t="shared" si="5"/>
        <v>44.75</v>
      </c>
      <c r="L65" s="31">
        <v>5</v>
      </c>
      <c r="M65" s="31" t="s">
        <v>86</v>
      </c>
      <c r="N65" s="12"/>
    </row>
    <row r="66" ht="37.15" customHeight="1" spans="1:14">
      <c r="A66" s="13">
        <v>43</v>
      </c>
      <c r="B66" s="13" t="s">
        <v>152</v>
      </c>
      <c r="C66" s="14" t="s">
        <v>153</v>
      </c>
      <c r="D66" s="15" t="s">
        <v>55</v>
      </c>
      <c r="E66" s="14" t="s">
        <v>143</v>
      </c>
      <c r="F66" s="14">
        <v>168</v>
      </c>
      <c r="G66" s="21">
        <f t="shared" si="1"/>
        <v>56</v>
      </c>
      <c r="H66" s="25">
        <f t="shared" si="2"/>
        <v>16.8</v>
      </c>
      <c r="I66" s="13">
        <v>69</v>
      </c>
      <c r="J66" s="25">
        <f t="shared" si="3"/>
        <v>27.6</v>
      </c>
      <c r="K66" s="25">
        <f t="shared" si="5"/>
        <v>44.4</v>
      </c>
      <c r="L66" s="31">
        <v>6</v>
      </c>
      <c r="M66" s="31" t="s">
        <v>86</v>
      </c>
      <c r="N66" s="12"/>
    </row>
    <row r="67" ht="37.15" customHeight="1" spans="1:14">
      <c r="A67" s="13">
        <v>44</v>
      </c>
      <c r="B67" s="13" t="s">
        <v>154</v>
      </c>
      <c r="C67" s="14" t="s">
        <v>155</v>
      </c>
      <c r="D67" s="15" t="s">
        <v>55</v>
      </c>
      <c r="E67" s="14" t="s">
        <v>143</v>
      </c>
      <c r="F67" s="14">
        <v>163.5</v>
      </c>
      <c r="G67" s="21">
        <f t="shared" si="1"/>
        <v>54.5</v>
      </c>
      <c r="H67" s="25">
        <f t="shared" si="2"/>
        <v>16.35</v>
      </c>
      <c r="I67" s="13">
        <v>70</v>
      </c>
      <c r="J67" s="25">
        <f t="shared" si="3"/>
        <v>28</v>
      </c>
      <c r="K67" s="25">
        <f t="shared" si="5"/>
        <v>44.35</v>
      </c>
      <c r="L67" s="31">
        <v>7</v>
      </c>
      <c r="M67" s="31" t="s">
        <v>86</v>
      </c>
      <c r="N67" s="12"/>
    </row>
    <row r="68" ht="37.15" customHeight="1" spans="1:14">
      <c r="A68" s="13">
        <v>45</v>
      </c>
      <c r="B68" s="13" t="s">
        <v>156</v>
      </c>
      <c r="C68" s="14" t="s">
        <v>157</v>
      </c>
      <c r="D68" s="15" t="s">
        <v>55</v>
      </c>
      <c r="E68" s="14" t="s">
        <v>143</v>
      </c>
      <c r="F68" s="14">
        <v>162.5</v>
      </c>
      <c r="G68" s="21">
        <f t="shared" si="1"/>
        <v>54.1666666666667</v>
      </c>
      <c r="H68" s="25">
        <f t="shared" si="2"/>
        <v>16.25</v>
      </c>
      <c r="I68" s="13">
        <v>69</v>
      </c>
      <c r="J68" s="25">
        <f t="shared" si="3"/>
        <v>27.6</v>
      </c>
      <c r="K68" s="25">
        <f t="shared" si="5"/>
        <v>43.85</v>
      </c>
      <c r="L68" s="31">
        <v>8</v>
      </c>
      <c r="M68" s="31" t="s">
        <v>86</v>
      </c>
      <c r="N68" s="12"/>
    </row>
    <row r="69" ht="37.15" customHeight="1" spans="1:14">
      <c r="A69" s="13">
        <v>46</v>
      </c>
      <c r="B69" s="13" t="s">
        <v>158</v>
      </c>
      <c r="C69" s="14" t="s">
        <v>159</v>
      </c>
      <c r="D69" s="15" t="s">
        <v>55</v>
      </c>
      <c r="E69" s="14" t="s">
        <v>143</v>
      </c>
      <c r="F69" s="14">
        <v>143.5</v>
      </c>
      <c r="G69" s="21">
        <f t="shared" si="1"/>
        <v>47.8333333333333</v>
      </c>
      <c r="H69" s="25">
        <f t="shared" si="2"/>
        <v>14.35</v>
      </c>
      <c r="I69" s="13">
        <v>63</v>
      </c>
      <c r="J69" s="25">
        <f t="shared" si="3"/>
        <v>25.2</v>
      </c>
      <c r="K69" s="25">
        <f t="shared" si="5"/>
        <v>39.55</v>
      </c>
      <c r="L69" s="31">
        <v>9</v>
      </c>
      <c r="M69" s="31" t="s">
        <v>86</v>
      </c>
      <c r="N69" s="12"/>
    </row>
    <row r="70" ht="37.15" customHeight="1" spans="1:14">
      <c r="A70" s="13">
        <v>47</v>
      </c>
      <c r="B70" s="13" t="s">
        <v>160</v>
      </c>
      <c r="C70" s="14" t="s">
        <v>161</v>
      </c>
      <c r="D70" s="15" t="s">
        <v>55</v>
      </c>
      <c r="E70" s="14" t="s">
        <v>143</v>
      </c>
      <c r="F70" s="14">
        <v>175</v>
      </c>
      <c r="G70" s="21">
        <f t="shared" si="1"/>
        <v>58.3333333333333</v>
      </c>
      <c r="H70" s="25">
        <f t="shared" si="2"/>
        <v>17.5</v>
      </c>
      <c r="I70" s="13">
        <v>0</v>
      </c>
      <c r="J70" s="25">
        <f t="shared" si="3"/>
        <v>0</v>
      </c>
      <c r="K70" s="25">
        <v>0</v>
      </c>
      <c r="L70" s="31">
        <v>10</v>
      </c>
      <c r="M70" s="31" t="s">
        <v>86</v>
      </c>
      <c r="N70" s="12" t="s">
        <v>115</v>
      </c>
    </row>
    <row r="71" ht="37.15" customHeight="1" spans="1:14">
      <c r="A71" s="13">
        <v>48</v>
      </c>
      <c r="B71" s="16" t="s">
        <v>162</v>
      </c>
      <c r="C71" s="17" t="s">
        <v>163</v>
      </c>
      <c r="D71" s="18" t="s">
        <v>55</v>
      </c>
      <c r="E71" s="17" t="s">
        <v>164</v>
      </c>
      <c r="F71" s="17">
        <v>197</v>
      </c>
      <c r="G71" s="23">
        <f t="shared" si="1"/>
        <v>65.6666666666667</v>
      </c>
      <c r="H71" s="24">
        <f t="shared" si="2"/>
        <v>19.7</v>
      </c>
      <c r="I71" s="16">
        <v>76</v>
      </c>
      <c r="J71" s="24">
        <f t="shared" si="3"/>
        <v>30.4</v>
      </c>
      <c r="K71" s="24">
        <f t="shared" ref="K71:K88" si="6">H71+J71</f>
        <v>50.1</v>
      </c>
      <c r="L71" s="33">
        <v>1</v>
      </c>
      <c r="M71" s="33" t="s">
        <v>17</v>
      </c>
      <c r="N71" s="34"/>
    </row>
    <row r="72" ht="37.15" customHeight="1" spans="1:14">
      <c r="A72" s="13">
        <v>49</v>
      </c>
      <c r="B72" s="16" t="s">
        <v>165</v>
      </c>
      <c r="C72" s="17" t="s">
        <v>166</v>
      </c>
      <c r="D72" s="18" t="s">
        <v>55</v>
      </c>
      <c r="E72" s="17" t="s">
        <v>164</v>
      </c>
      <c r="F72" s="17">
        <v>186.5</v>
      </c>
      <c r="G72" s="23">
        <f t="shared" si="1"/>
        <v>62.1666666666667</v>
      </c>
      <c r="H72" s="24">
        <f t="shared" si="2"/>
        <v>18.65</v>
      </c>
      <c r="I72" s="16">
        <v>78</v>
      </c>
      <c r="J72" s="24">
        <f t="shared" si="3"/>
        <v>31.2</v>
      </c>
      <c r="K72" s="24">
        <f t="shared" si="6"/>
        <v>49.85</v>
      </c>
      <c r="L72" s="33">
        <v>2</v>
      </c>
      <c r="M72" s="33" t="s">
        <v>17</v>
      </c>
      <c r="N72" s="34"/>
    </row>
    <row r="73" ht="37.15" customHeight="1" spans="1:14">
      <c r="A73" s="13">
        <v>50</v>
      </c>
      <c r="B73" s="16" t="s">
        <v>167</v>
      </c>
      <c r="C73" s="17" t="s">
        <v>168</v>
      </c>
      <c r="D73" s="18" t="s">
        <v>55</v>
      </c>
      <c r="E73" s="17" t="s">
        <v>164</v>
      </c>
      <c r="F73" s="17">
        <v>193.5</v>
      </c>
      <c r="G73" s="23">
        <f t="shared" si="1"/>
        <v>64.5</v>
      </c>
      <c r="H73" s="24">
        <f t="shared" si="2"/>
        <v>19.35</v>
      </c>
      <c r="I73" s="16">
        <v>74</v>
      </c>
      <c r="J73" s="24">
        <f t="shared" si="3"/>
        <v>29.6</v>
      </c>
      <c r="K73" s="24">
        <f t="shared" si="6"/>
        <v>48.95</v>
      </c>
      <c r="L73" s="33">
        <v>3</v>
      </c>
      <c r="M73" s="33" t="s">
        <v>17</v>
      </c>
      <c r="N73" s="34"/>
    </row>
    <row r="74" ht="37.15" customHeight="1" spans="1:14">
      <c r="A74" s="13">
        <v>51</v>
      </c>
      <c r="B74" s="13" t="s">
        <v>169</v>
      </c>
      <c r="C74" s="14" t="s">
        <v>170</v>
      </c>
      <c r="D74" s="15" t="s">
        <v>55</v>
      </c>
      <c r="E74" s="14" t="s">
        <v>164</v>
      </c>
      <c r="F74" s="14">
        <v>199.5</v>
      </c>
      <c r="G74" s="21">
        <f t="shared" si="1"/>
        <v>66.5</v>
      </c>
      <c r="H74" s="25">
        <f t="shared" si="2"/>
        <v>19.95</v>
      </c>
      <c r="I74" s="13">
        <v>71</v>
      </c>
      <c r="J74" s="25">
        <f t="shared" si="3"/>
        <v>28.4</v>
      </c>
      <c r="K74" s="25">
        <f t="shared" si="6"/>
        <v>48.35</v>
      </c>
      <c r="L74" s="31">
        <v>4</v>
      </c>
      <c r="M74" s="31" t="s">
        <v>86</v>
      </c>
      <c r="N74" s="12"/>
    </row>
    <row r="75" ht="37.15" customHeight="1" spans="1:14">
      <c r="A75" s="13">
        <v>52</v>
      </c>
      <c r="B75" s="13" t="s">
        <v>171</v>
      </c>
      <c r="C75" s="14" t="s">
        <v>172</v>
      </c>
      <c r="D75" s="15" t="s">
        <v>55</v>
      </c>
      <c r="E75" s="14" t="s">
        <v>164</v>
      </c>
      <c r="F75" s="14">
        <v>185.5</v>
      </c>
      <c r="G75" s="21">
        <f t="shared" si="1"/>
        <v>61.8333333333333</v>
      </c>
      <c r="H75" s="25">
        <f t="shared" si="2"/>
        <v>18.55</v>
      </c>
      <c r="I75" s="13">
        <v>71</v>
      </c>
      <c r="J75" s="25">
        <f t="shared" si="3"/>
        <v>28.4</v>
      </c>
      <c r="K75" s="25">
        <f t="shared" si="6"/>
        <v>46.95</v>
      </c>
      <c r="L75" s="31">
        <v>5</v>
      </c>
      <c r="M75" s="31" t="s">
        <v>86</v>
      </c>
      <c r="N75" s="12"/>
    </row>
    <row r="76" ht="37.15" customHeight="1" spans="1:14">
      <c r="A76" s="13">
        <v>53</v>
      </c>
      <c r="B76" s="13" t="s">
        <v>173</v>
      </c>
      <c r="C76" s="14" t="s">
        <v>174</v>
      </c>
      <c r="D76" s="15" t="s">
        <v>55</v>
      </c>
      <c r="E76" s="14" t="s">
        <v>164</v>
      </c>
      <c r="F76" s="14">
        <v>185</v>
      </c>
      <c r="G76" s="21">
        <f t="shared" si="1"/>
        <v>61.6666666666667</v>
      </c>
      <c r="H76" s="25">
        <f t="shared" si="2"/>
        <v>18.5</v>
      </c>
      <c r="I76" s="13">
        <v>70</v>
      </c>
      <c r="J76" s="25">
        <f t="shared" si="3"/>
        <v>28</v>
      </c>
      <c r="K76" s="25">
        <f t="shared" si="6"/>
        <v>46.5</v>
      </c>
      <c r="L76" s="31">
        <v>6</v>
      </c>
      <c r="M76" s="31" t="s">
        <v>86</v>
      </c>
      <c r="N76" s="12"/>
    </row>
    <row r="77" ht="37.15" customHeight="1" spans="1:14">
      <c r="A77" s="13">
        <v>54</v>
      </c>
      <c r="B77" s="13" t="s">
        <v>175</v>
      </c>
      <c r="C77" s="14" t="s">
        <v>176</v>
      </c>
      <c r="D77" s="15" t="s">
        <v>55</v>
      </c>
      <c r="E77" s="14" t="s">
        <v>164</v>
      </c>
      <c r="F77" s="14">
        <v>171</v>
      </c>
      <c r="G77" s="21">
        <f t="shared" si="1"/>
        <v>57</v>
      </c>
      <c r="H77" s="25">
        <f t="shared" si="2"/>
        <v>17.1</v>
      </c>
      <c r="I77" s="13">
        <v>67</v>
      </c>
      <c r="J77" s="25">
        <f t="shared" si="3"/>
        <v>26.8</v>
      </c>
      <c r="K77" s="25">
        <f t="shared" si="6"/>
        <v>43.9</v>
      </c>
      <c r="L77" s="31">
        <v>7</v>
      </c>
      <c r="M77" s="31" t="s">
        <v>86</v>
      </c>
      <c r="N77" s="12"/>
    </row>
    <row r="78" ht="37.15" customHeight="1" spans="1:14">
      <c r="A78" s="13">
        <v>55</v>
      </c>
      <c r="B78" s="13" t="s">
        <v>177</v>
      </c>
      <c r="C78" s="14" t="s">
        <v>178</v>
      </c>
      <c r="D78" s="15" t="s">
        <v>55</v>
      </c>
      <c r="E78" s="14" t="s">
        <v>164</v>
      </c>
      <c r="F78" s="14">
        <v>174.5</v>
      </c>
      <c r="G78" s="21">
        <f t="shared" si="1"/>
        <v>58.1666666666667</v>
      </c>
      <c r="H78" s="25">
        <f t="shared" si="2"/>
        <v>17.45</v>
      </c>
      <c r="I78" s="13">
        <v>65</v>
      </c>
      <c r="J78" s="25">
        <f t="shared" si="3"/>
        <v>26</v>
      </c>
      <c r="K78" s="25">
        <f t="shared" si="6"/>
        <v>43.45</v>
      </c>
      <c r="L78" s="31">
        <v>8</v>
      </c>
      <c r="M78" s="31" t="s">
        <v>86</v>
      </c>
      <c r="N78" s="12"/>
    </row>
    <row r="79" ht="37.15" customHeight="1" spans="1:14">
      <c r="A79" s="13">
        <v>56</v>
      </c>
      <c r="B79" s="13" t="s">
        <v>179</v>
      </c>
      <c r="C79" s="14" t="s">
        <v>180</v>
      </c>
      <c r="D79" s="15" t="s">
        <v>55</v>
      </c>
      <c r="E79" s="14" t="s">
        <v>164</v>
      </c>
      <c r="F79" s="14">
        <v>167</v>
      </c>
      <c r="G79" s="21">
        <f t="shared" si="1"/>
        <v>55.6666666666667</v>
      </c>
      <c r="H79" s="25">
        <f t="shared" si="2"/>
        <v>16.7</v>
      </c>
      <c r="I79" s="13">
        <v>66</v>
      </c>
      <c r="J79" s="25">
        <f t="shared" si="3"/>
        <v>26.4</v>
      </c>
      <c r="K79" s="25">
        <f t="shared" si="6"/>
        <v>43.1</v>
      </c>
      <c r="L79" s="31">
        <v>9</v>
      </c>
      <c r="M79" s="31" t="s">
        <v>86</v>
      </c>
      <c r="N79" s="12"/>
    </row>
    <row r="80" ht="37.15" customHeight="1" spans="1:14">
      <c r="A80" s="13">
        <v>57</v>
      </c>
      <c r="B80" s="16" t="s">
        <v>181</v>
      </c>
      <c r="C80" s="17" t="s">
        <v>182</v>
      </c>
      <c r="D80" s="18" t="s">
        <v>183</v>
      </c>
      <c r="E80" s="17" t="s">
        <v>184</v>
      </c>
      <c r="F80" s="17">
        <v>165.5</v>
      </c>
      <c r="G80" s="23">
        <f t="shared" si="1"/>
        <v>55.1666666666667</v>
      </c>
      <c r="H80" s="24">
        <f t="shared" si="2"/>
        <v>16.55</v>
      </c>
      <c r="I80" s="35">
        <v>85.2</v>
      </c>
      <c r="J80" s="24">
        <f t="shared" si="3"/>
        <v>34.08</v>
      </c>
      <c r="K80" s="24">
        <f t="shared" si="6"/>
        <v>50.63</v>
      </c>
      <c r="L80" s="33">
        <v>1</v>
      </c>
      <c r="M80" s="37" t="s">
        <v>17</v>
      </c>
      <c r="N80" s="34"/>
    </row>
    <row r="81" ht="37.15" customHeight="1" spans="1:14">
      <c r="A81" s="13">
        <v>58</v>
      </c>
      <c r="B81" s="16" t="s">
        <v>185</v>
      </c>
      <c r="C81" s="17" t="s">
        <v>186</v>
      </c>
      <c r="D81" s="18" t="s">
        <v>183</v>
      </c>
      <c r="E81" s="17" t="s">
        <v>184</v>
      </c>
      <c r="F81" s="17">
        <v>178.5</v>
      </c>
      <c r="G81" s="23">
        <f t="shared" si="1"/>
        <v>59.5</v>
      </c>
      <c r="H81" s="24">
        <f t="shared" si="2"/>
        <v>17.85</v>
      </c>
      <c r="I81" s="35">
        <v>80.2</v>
      </c>
      <c r="J81" s="24">
        <f t="shared" si="3"/>
        <v>32.08</v>
      </c>
      <c r="K81" s="24">
        <f t="shared" si="6"/>
        <v>49.93</v>
      </c>
      <c r="L81" s="33">
        <v>2</v>
      </c>
      <c r="M81" s="37" t="s">
        <v>17</v>
      </c>
      <c r="N81" s="34"/>
    </row>
    <row r="82" ht="37.15" customHeight="1" spans="1:14">
      <c r="A82" s="13">
        <v>59</v>
      </c>
      <c r="B82" s="16" t="s">
        <v>187</v>
      </c>
      <c r="C82" s="17" t="s">
        <v>188</v>
      </c>
      <c r="D82" s="18" t="s">
        <v>183</v>
      </c>
      <c r="E82" s="17" t="s">
        <v>184</v>
      </c>
      <c r="F82" s="17">
        <v>179.5</v>
      </c>
      <c r="G82" s="23">
        <f t="shared" si="1"/>
        <v>59.8333333333333</v>
      </c>
      <c r="H82" s="24">
        <f t="shared" si="2"/>
        <v>17.95</v>
      </c>
      <c r="I82" s="35">
        <v>78</v>
      </c>
      <c r="J82" s="24">
        <f t="shared" si="3"/>
        <v>31.2</v>
      </c>
      <c r="K82" s="24">
        <f t="shared" si="6"/>
        <v>49.15</v>
      </c>
      <c r="L82" s="33">
        <v>3</v>
      </c>
      <c r="M82" s="37" t="s">
        <v>17</v>
      </c>
      <c r="N82" s="34"/>
    </row>
    <row r="83" ht="37.15" customHeight="1" spans="1:14">
      <c r="A83" s="13">
        <v>60</v>
      </c>
      <c r="B83" s="13" t="s">
        <v>189</v>
      </c>
      <c r="C83" s="14" t="s">
        <v>190</v>
      </c>
      <c r="D83" s="15" t="s">
        <v>183</v>
      </c>
      <c r="E83" s="14" t="s">
        <v>184</v>
      </c>
      <c r="F83" s="14">
        <v>154</v>
      </c>
      <c r="G83" s="21">
        <f t="shared" si="1"/>
        <v>51.3333333333333</v>
      </c>
      <c r="H83" s="25">
        <f t="shared" si="2"/>
        <v>15.4</v>
      </c>
      <c r="I83" s="36">
        <v>81.8</v>
      </c>
      <c r="J83" s="25">
        <f t="shared" si="3"/>
        <v>32.72</v>
      </c>
      <c r="K83" s="25">
        <f t="shared" si="6"/>
        <v>48.12</v>
      </c>
      <c r="L83" s="31">
        <v>4</v>
      </c>
      <c r="M83" s="38" t="s">
        <v>86</v>
      </c>
      <c r="N83" s="12"/>
    </row>
    <row r="84" ht="37.15" customHeight="1" spans="1:14">
      <c r="A84" s="13">
        <v>61</v>
      </c>
      <c r="B84" s="13" t="s">
        <v>191</v>
      </c>
      <c r="C84" s="14" t="s">
        <v>192</v>
      </c>
      <c r="D84" s="15" t="s">
        <v>183</v>
      </c>
      <c r="E84" s="14" t="s">
        <v>184</v>
      </c>
      <c r="F84" s="14">
        <v>158.5</v>
      </c>
      <c r="G84" s="21">
        <f t="shared" si="1"/>
        <v>52.8333333333333</v>
      </c>
      <c r="H84" s="25">
        <f t="shared" si="2"/>
        <v>15.85</v>
      </c>
      <c r="I84" s="36">
        <v>79.8</v>
      </c>
      <c r="J84" s="25">
        <f t="shared" si="3"/>
        <v>31.92</v>
      </c>
      <c r="K84" s="25">
        <f t="shared" si="6"/>
        <v>47.77</v>
      </c>
      <c r="L84" s="31">
        <v>5</v>
      </c>
      <c r="M84" s="38" t="s">
        <v>86</v>
      </c>
      <c r="N84" s="12"/>
    </row>
    <row r="85" ht="37.15" customHeight="1" spans="1:14">
      <c r="A85" s="13">
        <v>62</v>
      </c>
      <c r="B85" s="13" t="s">
        <v>193</v>
      </c>
      <c r="C85" s="14" t="s">
        <v>194</v>
      </c>
      <c r="D85" s="15" t="s">
        <v>183</v>
      </c>
      <c r="E85" s="14" t="s">
        <v>184</v>
      </c>
      <c r="F85" s="14">
        <v>163.5</v>
      </c>
      <c r="G85" s="21">
        <f t="shared" si="1"/>
        <v>54.5</v>
      </c>
      <c r="H85" s="25">
        <f t="shared" si="2"/>
        <v>16.35</v>
      </c>
      <c r="I85" s="36">
        <v>77.6</v>
      </c>
      <c r="J85" s="25">
        <f t="shared" si="3"/>
        <v>31.04</v>
      </c>
      <c r="K85" s="25">
        <f t="shared" si="6"/>
        <v>47.39</v>
      </c>
      <c r="L85" s="31">
        <v>6</v>
      </c>
      <c r="M85" s="38" t="s">
        <v>86</v>
      </c>
      <c r="N85" s="12"/>
    </row>
    <row r="86" ht="37.15" customHeight="1" spans="1:14">
      <c r="A86" s="13">
        <v>63</v>
      </c>
      <c r="B86" s="13" t="s">
        <v>195</v>
      </c>
      <c r="C86" s="14" t="s">
        <v>196</v>
      </c>
      <c r="D86" s="15" t="s">
        <v>183</v>
      </c>
      <c r="E86" s="14" t="s">
        <v>184</v>
      </c>
      <c r="F86" s="14">
        <v>159.5</v>
      </c>
      <c r="G86" s="21">
        <f t="shared" si="1"/>
        <v>53.1666666666667</v>
      </c>
      <c r="H86" s="25">
        <f t="shared" si="2"/>
        <v>15.95</v>
      </c>
      <c r="I86" s="36">
        <v>78</v>
      </c>
      <c r="J86" s="25">
        <f t="shared" si="3"/>
        <v>31.2</v>
      </c>
      <c r="K86" s="25">
        <f t="shared" si="6"/>
        <v>47.15</v>
      </c>
      <c r="L86" s="31">
        <v>7</v>
      </c>
      <c r="M86" s="38" t="s">
        <v>86</v>
      </c>
      <c r="N86" s="12"/>
    </row>
    <row r="87" ht="37.15" customHeight="1" spans="1:14">
      <c r="A87" s="13">
        <v>64</v>
      </c>
      <c r="B87" s="13" t="s">
        <v>197</v>
      </c>
      <c r="C87" s="14" t="s">
        <v>198</v>
      </c>
      <c r="D87" s="15" t="s">
        <v>183</v>
      </c>
      <c r="E87" s="14" t="s">
        <v>184</v>
      </c>
      <c r="F87" s="14">
        <v>155.5</v>
      </c>
      <c r="G87" s="21">
        <f t="shared" si="1"/>
        <v>51.8333333333333</v>
      </c>
      <c r="H87" s="25">
        <f t="shared" si="2"/>
        <v>15.55</v>
      </c>
      <c r="I87" s="36">
        <v>78.6</v>
      </c>
      <c r="J87" s="25">
        <f t="shared" si="3"/>
        <v>31.44</v>
      </c>
      <c r="K87" s="25">
        <f t="shared" si="6"/>
        <v>46.99</v>
      </c>
      <c r="L87" s="31">
        <v>8</v>
      </c>
      <c r="M87" s="38" t="s">
        <v>86</v>
      </c>
      <c r="N87" s="12"/>
    </row>
    <row r="88" ht="37.15" customHeight="1" spans="1:14">
      <c r="A88" s="13">
        <v>65</v>
      </c>
      <c r="B88" s="13" t="s">
        <v>199</v>
      </c>
      <c r="C88" s="14" t="s">
        <v>200</v>
      </c>
      <c r="D88" s="15" t="s">
        <v>183</v>
      </c>
      <c r="E88" s="14" t="s">
        <v>184</v>
      </c>
      <c r="F88" s="14">
        <v>160</v>
      </c>
      <c r="G88" s="21">
        <f>F88*(1/3)</f>
        <v>53.3333333333333</v>
      </c>
      <c r="H88" s="25">
        <f>G88*0.3</f>
        <v>16</v>
      </c>
      <c r="I88" s="36">
        <v>73.4</v>
      </c>
      <c r="J88" s="25">
        <f>I88*0.4</f>
        <v>29.36</v>
      </c>
      <c r="K88" s="25">
        <f t="shared" si="6"/>
        <v>45.36</v>
      </c>
      <c r="L88" s="31">
        <v>9</v>
      </c>
      <c r="M88" s="38" t="s">
        <v>86</v>
      </c>
      <c r="N88" s="12"/>
    </row>
    <row r="89" ht="37.15" customHeight="1" spans="1:14">
      <c r="A89" s="13">
        <v>66</v>
      </c>
      <c r="B89" s="13" t="s">
        <v>201</v>
      </c>
      <c r="C89" s="14" t="s">
        <v>202</v>
      </c>
      <c r="D89" s="15" t="s">
        <v>183</v>
      </c>
      <c r="E89" s="14" t="s">
        <v>184</v>
      </c>
      <c r="F89" s="14">
        <v>154.5</v>
      </c>
      <c r="G89" s="21">
        <f>F89*(1/3)</f>
        <v>51.5</v>
      </c>
      <c r="H89" s="25">
        <f>G89*0.3</f>
        <v>15.45</v>
      </c>
      <c r="I89" s="13">
        <v>0</v>
      </c>
      <c r="J89" s="25">
        <v>0</v>
      </c>
      <c r="K89" s="25">
        <v>0</v>
      </c>
      <c r="L89" s="31">
        <v>10</v>
      </c>
      <c r="M89" s="38" t="s">
        <v>86</v>
      </c>
      <c r="N89" s="12" t="s">
        <v>115</v>
      </c>
    </row>
    <row r="90" ht="37.15" customHeight="1" spans="1:14">
      <c r="A90" s="13">
        <v>67</v>
      </c>
      <c r="B90" s="16" t="s">
        <v>203</v>
      </c>
      <c r="C90" s="40" t="s">
        <v>204</v>
      </c>
      <c r="D90" s="18" t="s">
        <v>205</v>
      </c>
      <c r="E90" s="17" t="s">
        <v>206</v>
      </c>
      <c r="F90" s="17">
        <v>197.5</v>
      </c>
      <c r="G90" s="23">
        <f t="shared" ref="G88:G118" si="7">F90*(1/3)</f>
        <v>65.8333333333333</v>
      </c>
      <c r="H90" s="24">
        <f t="shared" ref="H88:H118" si="8">G90*0.3</f>
        <v>19.75</v>
      </c>
      <c r="I90" s="16">
        <v>82</v>
      </c>
      <c r="J90" s="24">
        <f t="shared" ref="J85:J107" si="9">I90*0.4</f>
        <v>32.8</v>
      </c>
      <c r="K90" s="24">
        <f t="shared" ref="K85:K107" si="10">H90+J90</f>
        <v>52.55</v>
      </c>
      <c r="L90" s="33">
        <v>1</v>
      </c>
      <c r="M90" s="33" t="s">
        <v>17</v>
      </c>
      <c r="N90" s="34"/>
    </row>
    <row r="91" ht="37.15" customHeight="1" spans="1:14">
      <c r="A91" s="13">
        <v>68</v>
      </c>
      <c r="B91" s="16" t="s">
        <v>207</v>
      </c>
      <c r="C91" s="40" t="s">
        <v>208</v>
      </c>
      <c r="D91" s="18" t="s">
        <v>205</v>
      </c>
      <c r="E91" s="17" t="s">
        <v>206</v>
      </c>
      <c r="F91" s="17">
        <v>189.5</v>
      </c>
      <c r="G91" s="23">
        <f t="shared" si="7"/>
        <v>63.1666666666667</v>
      </c>
      <c r="H91" s="24">
        <f t="shared" si="8"/>
        <v>18.95</v>
      </c>
      <c r="I91" s="16">
        <v>82</v>
      </c>
      <c r="J91" s="24">
        <f t="shared" si="9"/>
        <v>32.8</v>
      </c>
      <c r="K91" s="24">
        <f t="shared" si="10"/>
        <v>51.75</v>
      </c>
      <c r="L91" s="33">
        <v>2</v>
      </c>
      <c r="M91" s="33" t="s">
        <v>17</v>
      </c>
      <c r="N91" s="34"/>
    </row>
    <row r="92" ht="37.15" customHeight="1" spans="1:14">
      <c r="A92" s="13">
        <v>69</v>
      </c>
      <c r="B92" s="16" t="s">
        <v>209</v>
      </c>
      <c r="C92" s="40" t="s">
        <v>210</v>
      </c>
      <c r="D92" s="18" t="s">
        <v>205</v>
      </c>
      <c r="E92" s="17" t="s">
        <v>206</v>
      </c>
      <c r="F92" s="17">
        <v>179.5</v>
      </c>
      <c r="G92" s="23">
        <f t="shared" si="7"/>
        <v>59.8333333333333</v>
      </c>
      <c r="H92" s="24">
        <f t="shared" si="8"/>
        <v>17.95</v>
      </c>
      <c r="I92" s="16">
        <v>78</v>
      </c>
      <c r="J92" s="24">
        <f t="shared" si="9"/>
        <v>31.2</v>
      </c>
      <c r="K92" s="24">
        <f t="shared" si="10"/>
        <v>49.15</v>
      </c>
      <c r="L92" s="33">
        <v>3</v>
      </c>
      <c r="M92" s="33" t="s">
        <v>17</v>
      </c>
      <c r="N92" s="34"/>
    </row>
    <row r="93" ht="37.15" customHeight="1" spans="1:14">
      <c r="A93" s="13">
        <v>70</v>
      </c>
      <c r="B93" s="13" t="s">
        <v>211</v>
      </c>
      <c r="C93" s="39" t="s">
        <v>212</v>
      </c>
      <c r="D93" s="15" t="s">
        <v>205</v>
      </c>
      <c r="E93" s="14" t="s">
        <v>206</v>
      </c>
      <c r="F93" s="14">
        <v>209</v>
      </c>
      <c r="G93" s="21">
        <f t="shared" si="7"/>
        <v>69.6666666666667</v>
      </c>
      <c r="H93" s="25">
        <f t="shared" si="8"/>
        <v>20.9</v>
      </c>
      <c r="I93" s="13">
        <v>70</v>
      </c>
      <c r="J93" s="25">
        <f t="shared" si="9"/>
        <v>28</v>
      </c>
      <c r="K93" s="25">
        <f t="shared" si="10"/>
        <v>48.9</v>
      </c>
      <c r="L93" s="31">
        <v>4</v>
      </c>
      <c r="M93" s="38" t="s">
        <v>86</v>
      </c>
      <c r="N93" s="12"/>
    </row>
    <row r="94" ht="37.15" customHeight="1" spans="1:14">
      <c r="A94" s="13">
        <v>71</v>
      </c>
      <c r="B94" s="13" t="s">
        <v>213</v>
      </c>
      <c r="C94" s="39" t="s">
        <v>214</v>
      </c>
      <c r="D94" s="15" t="s">
        <v>205</v>
      </c>
      <c r="E94" s="14" t="s">
        <v>206</v>
      </c>
      <c r="F94" s="14">
        <v>188</v>
      </c>
      <c r="G94" s="21">
        <f t="shared" si="7"/>
        <v>62.6666666666667</v>
      </c>
      <c r="H94" s="25">
        <f t="shared" si="8"/>
        <v>18.8</v>
      </c>
      <c r="I94" s="13">
        <v>74</v>
      </c>
      <c r="J94" s="25">
        <f t="shared" si="9"/>
        <v>29.6</v>
      </c>
      <c r="K94" s="25">
        <f t="shared" si="10"/>
        <v>48.4</v>
      </c>
      <c r="L94" s="31">
        <v>5</v>
      </c>
      <c r="M94" s="38" t="s">
        <v>86</v>
      </c>
      <c r="N94" s="12"/>
    </row>
    <row r="95" ht="37.15" customHeight="1" spans="1:14">
      <c r="A95" s="13">
        <v>72</v>
      </c>
      <c r="B95" s="13" t="s">
        <v>215</v>
      </c>
      <c r="C95" s="39" t="s">
        <v>216</v>
      </c>
      <c r="D95" s="15" t="s">
        <v>205</v>
      </c>
      <c r="E95" s="14" t="s">
        <v>206</v>
      </c>
      <c r="F95" s="14">
        <v>179.5</v>
      </c>
      <c r="G95" s="21">
        <f t="shared" si="7"/>
        <v>59.8333333333333</v>
      </c>
      <c r="H95" s="25">
        <f t="shared" si="8"/>
        <v>17.95</v>
      </c>
      <c r="I95" s="13">
        <v>70</v>
      </c>
      <c r="J95" s="25">
        <f t="shared" si="9"/>
        <v>28</v>
      </c>
      <c r="K95" s="25">
        <f t="shared" si="10"/>
        <v>45.95</v>
      </c>
      <c r="L95" s="31">
        <v>6</v>
      </c>
      <c r="M95" s="38" t="s">
        <v>86</v>
      </c>
      <c r="N95" s="12"/>
    </row>
    <row r="96" ht="37.15" customHeight="1" spans="1:14">
      <c r="A96" s="13">
        <v>73</v>
      </c>
      <c r="B96" s="13" t="s">
        <v>217</v>
      </c>
      <c r="C96" s="39" t="s">
        <v>218</v>
      </c>
      <c r="D96" s="15" t="s">
        <v>205</v>
      </c>
      <c r="E96" s="14" t="s">
        <v>206</v>
      </c>
      <c r="F96" s="14">
        <v>172</v>
      </c>
      <c r="G96" s="21">
        <f t="shared" si="7"/>
        <v>57.3333333333333</v>
      </c>
      <c r="H96" s="25">
        <f t="shared" si="8"/>
        <v>17.2</v>
      </c>
      <c r="I96" s="13">
        <v>69</v>
      </c>
      <c r="J96" s="25">
        <f t="shared" si="9"/>
        <v>27.6</v>
      </c>
      <c r="K96" s="25">
        <f t="shared" si="10"/>
        <v>44.8</v>
      </c>
      <c r="L96" s="31">
        <v>7</v>
      </c>
      <c r="M96" s="38" t="s">
        <v>86</v>
      </c>
      <c r="N96" s="12"/>
    </row>
    <row r="97" ht="37.15" customHeight="1" spans="1:14">
      <c r="A97" s="13">
        <v>74</v>
      </c>
      <c r="B97" s="13" t="s">
        <v>219</v>
      </c>
      <c r="C97" s="39" t="s">
        <v>220</v>
      </c>
      <c r="D97" s="15" t="s">
        <v>205</v>
      </c>
      <c r="E97" s="14" t="s">
        <v>206</v>
      </c>
      <c r="F97" s="14">
        <v>185.5</v>
      </c>
      <c r="G97" s="21">
        <f t="shared" si="7"/>
        <v>61.8333333333333</v>
      </c>
      <c r="H97" s="25">
        <f t="shared" si="8"/>
        <v>18.55</v>
      </c>
      <c r="I97" s="13">
        <v>64</v>
      </c>
      <c r="J97" s="25">
        <f t="shared" si="9"/>
        <v>25.6</v>
      </c>
      <c r="K97" s="25">
        <f t="shared" si="10"/>
        <v>44.15</v>
      </c>
      <c r="L97" s="31">
        <v>8</v>
      </c>
      <c r="M97" s="38" t="s">
        <v>86</v>
      </c>
      <c r="N97" s="12"/>
    </row>
    <row r="98" ht="37.15" customHeight="1" spans="1:14">
      <c r="A98" s="13">
        <v>75</v>
      </c>
      <c r="B98" s="13" t="s">
        <v>221</v>
      </c>
      <c r="C98" s="39" t="s">
        <v>222</v>
      </c>
      <c r="D98" s="15" t="s">
        <v>205</v>
      </c>
      <c r="E98" s="14" t="s">
        <v>206</v>
      </c>
      <c r="F98" s="14">
        <v>199.5</v>
      </c>
      <c r="G98" s="21">
        <f t="shared" si="7"/>
        <v>66.5</v>
      </c>
      <c r="H98" s="25">
        <f t="shared" si="8"/>
        <v>19.95</v>
      </c>
      <c r="I98" s="13">
        <v>60</v>
      </c>
      <c r="J98" s="25">
        <f t="shared" si="9"/>
        <v>24</v>
      </c>
      <c r="K98" s="25">
        <f t="shared" si="10"/>
        <v>43.95</v>
      </c>
      <c r="L98" s="31">
        <v>9</v>
      </c>
      <c r="M98" s="38" t="s">
        <v>86</v>
      </c>
      <c r="N98" s="12"/>
    </row>
    <row r="99" ht="37.15" customHeight="1" spans="1:14">
      <c r="A99" s="13">
        <v>76</v>
      </c>
      <c r="B99" s="13" t="s">
        <v>223</v>
      </c>
      <c r="C99" s="39" t="s">
        <v>224</v>
      </c>
      <c r="D99" s="15" t="s">
        <v>205</v>
      </c>
      <c r="E99" s="14" t="s">
        <v>206</v>
      </c>
      <c r="F99" s="14">
        <v>171</v>
      </c>
      <c r="G99" s="21">
        <f t="shared" si="7"/>
        <v>57</v>
      </c>
      <c r="H99" s="25">
        <f t="shared" si="8"/>
        <v>17.1</v>
      </c>
      <c r="I99" s="13">
        <v>66</v>
      </c>
      <c r="J99" s="25">
        <f t="shared" si="9"/>
        <v>26.4</v>
      </c>
      <c r="K99" s="25">
        <f t="shared" si="10"/>
        <v>43.5</v>
      </c>
      <c r="L99" s="31">
        <v>10</v>
      </c>
      <c r="M99" s="38" t="s">
        <v>86</v>
      </c>
      <c r="N99" s="12"/>
    </row>
    <row r="100" ht="37.15" customHeight="1" spans="1:14">
      <c r="A100" s="13">
        <v>77</v>
      </c>
      <c r="B100" s="16" t="s">
        <v>225</v>
      </c>
      <c r="C100" s="17" t="s">
        <v>226</v>
      </c>
      <c r="D100" s="18" t="s">
        <v>227</v>
      </c>
      <c r="E100" s="17" t="s">
        <v>228</v>
      </c>
      <c r="F100" s="17">
        <v>197</v>
      </c>
      <c r="G100" s="23">
        <f t="shared" si="7"/>
        <v>65.6666666666667</v>
      </c>
      <c r="H100" s="24">
        <f t="shared" si="8"/>
        <v>19.7</v>
      </c>
      <c r="I100" s="16">
        <v>67</v>
      </c>
      <c r="J100" s="24">
        <f t="shared" si="9"/>
        <v>26.8</v>
      </c>
      <c r="K100" s="24">
        <f t="shared" si="10"/>
        <v>46.5</v>
      </c>
      <c r="L100" s="33">
        <v>1</v>
      </c>
      <c r="M100" s="33" t="s">
        <v>17</v>
      </c>
      <c r="N100" s="34"/>
    </row>
    <row r="101" ht="37.15" customHeight="1" spans="1:14">
      <c r="A101" s="13">
        <v>78</v>
      </c>
      <c r="B101" s="16" t="s">
        <v>229</v>
      </c>
      <c r="C101" s="17" t="s">
        <v>230</v>
      </c>
      <c r="D101" s="18" t="s">
        <v>227</v>
      </c>
      <c r="E101" s="17" t="s">
        <v>228</v>
      </c>
      <c r="F101" s="17">
        <v>197</v>
      </c>
      <c r="G101" s="23">
        <f t="shared" si="7"/>
        <v>65.6666666666667</v>
      </c>
      <c r="H101" s="24">
        <f t="shared" si="8"/>
        <v>19.7</v>
      </c>
      <c r="I101" s="16">
        <v>66</v>
      </c>
      <c r="J101" s="24">
        <f t="shared" si="9"/>
        <v>26.4</v>
      </c>
      <c r="K101" s="24">
        <f t="shared" si="10"/>
        <v>46.1</v>
      </c>
      <c r="L101" s="33">
        <v>2</v>
      </c>
      <c r="M101" s="33" t="s">
        <v>17</v>
      </c>
      <c r="N101" s="34"/>
    </row>
    <row r="102" ht="37.15" customHeight="1" spans="1:14">
      <c r="A102" s="13">
        <v>79</v>
      </c>
      <c r="B102" s="16" t="s">
        <v>231</v>
      </c>
      <c r="C102" s="17" t="s">
        <v>232</v>
      </c>
      <c r="D102" s="18" t="s">
        <v>227</v>
      </c>
      <c r="E102" s="17" t="s">
        <v>228</v>
      </c>
      <c r="F102" s="17">
        <v>181.5</v>
      </c>
      <c r="G102" s="23">
        <f t="shared" si="7"/>
        <v>60.5</v>
      </c>
      <c r="H102" s="24">
        <f t="shared" si="8"/>
        <v>18.15</v>
      </c>
      <c r="I102" s="16">
        <v>68</v>
      </c>
      <c r="J102" s="24">
        <f t="shared" si="9"/>
        <v>27.2</v>
      </c>
      <c r="K102" s="24">
        <f t="shared" si="10"/>
        <v>45.35</v>
      </c>
      <c r="L102" s="33">
        <v>3</v>
      </c>
      <c r="M102" s="33" t="s">
        <v>17</v>
      </c>
      <c r="N102" s="34"/>
    </row>
    <row r="103" ht="37.15" customHeight="1" spans="1:14">
      <c r="A103" s="13">
        <v>80</v>
      </c>
      <c r="B103" s="16" t="s">
        <v>233</v>
      </c>
      <c r="C103" s="17" t="s">
        <v>234</v>
      </c>
      <c r="D103" s="18" t="s">
        <v>227</v>
      </c>
      <c r="E103" s="17" t="s">
        <v>228</v>
      </c>
      <c r="F103" s="17">
        <v>181.5</v>
      </c>
      <c r="G103" s="23">
        <f t="shared" si="7"/>
        <v>60.5</v>
      </c>
      <c r="H103" s="24">
        <f t="shared" si="8"/>
        <v>18.15</v>
      </c>
      <c r="I103" s="16">
        <v>68</v>
      </c>
      <c r="J103" s="24">
        <f t="shared" si="9"/>
        <v>27.2</v>
      </c>
      <c r="K103" s="24">
        <f t="shared" si="10"/>
        <v>45.35</v>
      </c>
      <c r="L103" s="33">
        <v>3</v>
      </c>
      <c r="M103" s="33" t="s">
        <v>17</v>
      </c>
      <c r="N103" s="34"/>
    </row>
    <row r="104" ht="37.15" customHeight="1" spans="1:14">
      <c r="A104" s="13">
        <v>81</v>
      </c>
      <c r="B104" s="13" t="s">
        <v>235</v>
      </c>
      <c r="C104" s="14" t="s">
        <v>236</v>
      </c>
      <c r="D104" s="15" t="s">
        <v>227</v>
      </c>
      <c r="E104" s="14" t="s">
        <v>228</v>
      </c>
      <c r="F104" s="14">
        <v>166.5</v>
      </c>
      <c r="G104" s="21">
        <f t="shared" si="7"/>
        <v>55.5</v>
      </c>
      <c r="H104" s="25">
        <f t="shared" si="8"/>
        <v>16.65</v>
      </c>
      <c r="I104" s="13">
        <v>69</v>
      </c>
      <c r="J104" s="25">
        <f t="shared" si="9"/>
        <v>27.6</v>
      </c>
      <c r="K104" s="25">
        <f t="shared" si="10"/>
        <v>44.25</v>
      </c>
      <c r="L104" s="31">
        <v>5</v>
      </c>
      <c r="M104" s="38" t="s">
        <v>86</v>
      </c>
      <c r="N104" s="12"/>
    </row>
    <row r="105" ht="37.15" customHeight="1" spans="1:14">
      <c r="A105" s="13">
        <v>82</v>
      </c>
      <c r="B105" s="13" t="s">
        <v>237</v>
      </c>
      <c r="C105" s="14" t="s">
        <v>238</v>
      </c>
      <c r="D105" s="15" t="s">
        <v>227</v>
      </c>
      <c r="E105" s="14" t="s">
        <v>228</v>
      </c>
      <c r="F105" s="14">
        <v>185.5</v>
      </c>
      <c r="G105" s="21">
        <f t="shared" si="7"/>
        <v>61.8333333333333</v>
      </c>
      <c r="H105" s="25">
        <f t="shared" si="8"/>
        <v>18.55</v>
      </c>
      <c r="I105" s="13">
        <v>64</v>
      </c>
      <c r="J105" s="25">
        <f t="shared" si="9"/>
        <v>25.6</v>
      </c>
      <c r="K105" s="25">
        <f t="shared" si="10"/>
        <v>44.15</v>
      </c>
      <c r="L105" s="31">
        <v>6</v>
      </c>
      <c r="M105" s="38" t="s">
        <v>86</v>
      </c>
      <c r="N105" s="12"/>
    </row>
    <row r="106" ht="37.15" customHeight="1" spans="1:14">
      <c r="A106" s="13">
        <v>83</v>
      </c>
      <c r="B106" s="13" t="s">
        <v>239</v>
      </c>
      <c r="C106" s="14" t="s">
        <v>240</v>
      </c>
      <c r="D106" s="15" t="s">
        <v>227</v>
      </c>
      <c r="E106" s="14" t="s">
        <v>228</v>
      </c>
      <c r="F106" s="14">
        <v>184</v>
      </c>
      <c r="G106" s="21">
        <f t="shared" si="7"/>
        <v>61.3333333333333</v>
      </c>
      <c r="H106" s="25">
        <f t="shared" si="8"/>
        <v>18.4</v>
      </c>
      <c r="I106" s="13">
        <v>63</v>
      </c>
      <c r="J106" s="25">
        <f t="shared" si="9"/>
        <v>25.2</v>
      </c>
      <c r="K106" s="25">
        <f t="shared" si="10"/>
        <v>43.6</v>
      </c>
      <c r="L106" s="31">
        <v>7</v>
      </c>
      <c r="M106" s="38" t="s">
        <v>86</v>
      </c>
      <c r="N106" s="12"/>
    </row>
    <row r="107" ht="37.15" customHeight="1" spans="1:14">
      <c r="A107" s="13">
        <v>84</v>
      </c>
      <c r="B107" s="13" t="s">
        <v>241</v>
      </c>
      <c r="C107" s="14" t="s">
        <v>242</v>
      </c>
      <c r="D107" s="15" t="s">
        <v>227</v>
      </c>
      <c r="E107" s="14" t="s">
        <v>228</v>
      </c>
      <c r="F107" s="14">
        <v>169.5</v>
      </c>
      <c r="G107" s="21">
        <f t="shared" si="7"/>
        <v>56.5</v>
      </c>
      <c r="H107" s="25">
        <f t="shared" si="8"/>
        <v>16.95</v>
      </c>
      <c r="I107" s="13">
        <v>64</v>
      </c>
      <c r="J107" s="25">
        <f t="shared" si="9"/>
        <v>25.6</v>
      </c>
      <c r="K107" s="25">
        <f t="shared" si="10"/>
        <v>42.55</v>
      </c>
      <c r="L107" s="31">
        <v>8</v>
      </c>
      <c r="M107" s="38" t="s">
        <v>86</v>
      </c>
      <c r="N107" s="12"/>
    </row>
    <row r="108" ht="37.15" customHeight="1" spans="1:14">
      <c r="A108" s="13">
        <v>85</v>
      </c>
      <c r="B108" s="13" t="s">
        <v>243</v>
      </c>
      <c r="C108" s="39" t="s">
        <v>244</v>
      </c>
      <c r="D108" s="15" t="s">
        <v>227</v>
      </c>
      <c r="E108" s="14" t="s">
        <v>228</v>
      </c>
      <c r="F108" s="14">
        <v>167.5</v>
      </c>
      <c r="G108" s="21">
        <f t="shared" si="7"/>
        <v>55.8333333333333</v>
      </c>
      <c r="H108" s="25">
        <f t="shared" si="8"/>
        <v>16.75</v>
      </c>
      <c r="I108" s="13">
        <v>0</v>
      </c>
      <c r="J108" s="25">
        <v>0</v>
      </c>
      <c r="K108" s="25">
        <v>0</v>
      </c>
      <c r="L108" s="31">
        <v>9</v>
      </c>
      <c r="M108" s="38" t="s">
        <v>86</v>
      </c>
      <c r="N108" s="12" t="s">
        <v>115</v>
      </c>
    </row>
    <row r="109" ht="37.15" customHeight="1" spans="1:14">
      <c r="A109" s="13">
        <v>86</v>
      </c>
      <c r="B109" s="13" t="s">
        <v>245</v>
      </c>
      <c r="C109" s="14" t="s">
        <v>246</v>
      </c>
      <c r="D109" s="15" t="s">
        <v>227</v>
      </c>
      <c r="E109" s="14" t="s">
        <v>228</v>
      </c>
      <c r="F109" s="14">
        <v>165</v>
      </c>
      <c r="G109" s="21">
        <f t="shared" si="7"/>
        <v>55</v>
      </c>
      <c r="H109" s="25">
        <f t="shared" si="8"/>
        <v>16.5</v>
      </c>
      <c r="I109" s="13">
        <v>0</v>
      </c>
      <c r="J109" s="25">
        <v>0</v>
      </c>
      <c r="K109" s="25">
        <v>0</v>
      </c>
      <c r="L109" s="31">
        <v>10</v>
      </c>
      <c r="M109" s="38" t="s">
        <v>86</v>
      </c>
      <c r="N109" s="12" t="s">
        <v>115</v>
      </c>
    </row>
    <row r="110" ht="37.15" customHeight="1" spans="1:14">
      <c r="A110" s="13">
        <v>87</v>
      </c>
      <c r="B110" s="16" t="s">
        <v>247</v>
      </c>
      <c r="C110" s="17" t="s">
        <v>248</v>
      </c>
      <c r="D110" s="18" t="s">
        <v>249</v>
      </c>
      <c r="E110" s="17" t="s">
        <v>250</v>
      </c>
      <c r="F110" s="17">
        <v>187.5</v>
      </c>
      <c r="G110" s="23">
        <f t="shared" si="7"/>
        <v>62.5</v>
      </c>
      <c r="H110" s="24">
        <f t="shared" si="8"/>
        <v>18.75</v>
      </c>
      <c r="I110" s="16">
        <v>75</v>
      </c>
      <c r="J110" s="24">
        <f t="shared" ref="J110:J118" si="11">I110*0.4</f>
        <v>30</v>
      </c>
      <c r="K110" s="24">
        <f t="shared" ref="K110:K118" si="12">H110+J110</f>
        <v>48.75</v>
      </c>
      <c r="L110" s="33">
        <v>1</v>
      </c>
      <c r="M110" s="33" t="s">
        <v>17</v>
      </c>
      <c r="N110" s="34"/>
    </row>
    <row r="111" ht="37.15" customHeight="1" spans="1:14">
      <c r="A111" s="13">
        <v>88</v>
      </c>
      <c r="B111" s="16" t="s">
        <v>251</v>
      </c>
      <c r="C111" s="17" t="s">
        <v>252</v>
      </c>
      <c r="D111" s="18" t="s">
        <v>249</v>
      </c>
      <c r="E111" s="17" t="s">
        <v>250</v>
      </c>
      <c r="F111" s="17">
        <v>172.5</v>
      </c>
      <c r="G111" s="23">
        <f t="shared" si="7"/>
        <v>57.5</v>
      </c>
      <c r="H111" s="24">
        <f t="shared" si="8"/>
        <v>17.25</v>
      </c>
      <c r="I111" s="16">
        <v>63</v>
      </c>
      <c r="J111" s="24">
        <f t="shared" si="11"/>
        <v>25.2</v>
      </c>
      <c r="K111" s="24">
        <f t="shared" si="12"/>
        <v>42.45</v>
      </c>
      <c r="L111" s="33">
        <v>2</v>
      </c>
      <c r="M111" s="33" t="s">
        <v>17</v>
      </c>
      <c r="N111" s="34"/>
    </row>
    <row r="112" ht="37.15" customHeight="1" spans="1:14">
      <c r="A112" s="13">
        <v>89</v>
      </c>
      <c r="B112" s="16" t="s">
        <v>253</v>
      </c>
      <c r="C112" s="17" t="s">
        <v>254</v>
      </c>
      <c r="D112" s="18" t="s">
        <v>249</v>
      </c>
      <c r="E112" s="17" t="s">
        <v>250</v>
      </c>
      <c r="F112" s="17">
        <v>178.5</v>
      </c>
      <c r="G112" s="23">
        <f t="shared" si="7"/>
        <v>59.5</v>
      </c>
      <c r="H112" s="24">
        <f t="shared" si="8"/>
        <v>17.85</v>
      </c>
      <c r="I112" s="16">
        <v>60</v>
      </c>
      <c r="J112" s="24">
        <f t="shared" si="11"/>
        <v>24</v>
      </c>
      <c r="K112" s="24">
        <f t="shared" si="12"/>
        <v>41.85</v>
      </c>
      <c r="L112" s="33">
        <v>3</v>
      </c>
      <c r="M112" s="33" t="s">
        <v>17</v>
      </c>
      <c r="N112" s="34"/>
    </row>
    <row r="113" ht="37.15" customHeight="1" spans="1:14">
      <c r="A113" s="13">
        <v>90</v>
      </c>
      <c r="B113" s="13" t="s">
        <v>255</v>
      </c>
      <c r="C113" s="14" t="s">
        <v>256</v>
      </c>
      <c r="D113" s="15" t="s">
        <v>249</v>
      </c>
      <c r="E113" s="14" t="s">
        <v>250</v>
      </c>
      <c r="F113" s="14">
        <v>146</v>
      </c>
      <c r="G113" s="21">
        <f t="shared" si="7"/>
        <v>48.6666666666667</v>
      </c>
      <c r="H113" s="25">
        <f t="shared" si="8"/>
        <v>14.6</v>
      </c>
      <c r="I113" s="13">
        <v>68</v>
      </c>
      <c r="J113" s="25">
        <f t="shared" si="11"/>
        <v>27.2</v>
      </c>
      <c r="K113" s="25">
        <f t="shared" si="12"/>
        <v>41.8</v>
      </c>
      <c r="L113" s="31">
        <v>4</v>
      </c>
      <c r="M113" s="31" t="s">
        <v>86</v>
      </c>
      <c r="N113" s="12"/>
    </row>
    <row r="114" ht="37.15" customHeight="1" spans="1:14">
      <c r="A114" s="13">
        <v>91</v>
      </c>
      <c r="B114" s="13" t="s">
        <v>257</v>
      </c>
      <c r="C114" s="14" t="s">
        <v>258</v>
      </c>
      <c r="D114" s="15" t="s">
        <v>249</v>
      </c>
      <c r="E114" s="14" t="s">
        <v>250</v>
      </c>
      <c r="F114" s="14">
        <v>165</v>
      </c>
      <c r="G114" s="21">
        <f t="shared" si="7"/>
        <v>55</v>
      </c>
      <c r="H114" s="25">
        <f t="shared" si="8"/>
        <v>16.5</v>
      </c>
      <c r="I114" s="13">
        <v>63</v>
      </c>
      <c r="J114" s="25">
        <f t="shared" si="11"/>
        <v>25.2</v>
      </c>
      <c r="K114" s="25">
        <f t="shared" si="12"/>
        <v>41.7</v>
      </c>
      <c r="L114" s="31">
        <v>5</v>
      </c>
      <c r="M114" s="31" t="s">
        <v>86</v>
      </c>
      <c r="N114" s="12"/>
    </row>
    <row r="115" ht="37.15" customHeight="1" spans="1:14">
      <c r="A115" s="13">
        <v>92</v>
      </c>
      <c r="B115" s="13" t="s">
        <v>259</v>
      </c>
      <c r="C115" s="14" t="s">
        <v>260</v>
      </c>
      <c r="D115" s="15" t="s">
        <v>249</v>
      </c>
      <c r="E115" s="14" t="s">
        <v>250</v>
      </c>
      <c r="F115" s="14">
        <v>170.5</v>
      </c>
      <c r="G115" s="21">
        <f t="shared" si="7"/>
        <v>56.8333333333333</v>
      </c>
      <c r="H115" s="25">
        <f t="shared" si="8"/>
        <v>17.05</v>
      </c>
      <c r="I115" s="13">
        <v>60</v>
      </c>
      <c r="J115" s="25">
        <f t="shared" si="11"/>
        <v>24</v>
      </c>
      <c r="K115" s="25">
        <f t="shared" si="12"/>
        <v>41.05</v>
      </c>
      <c r="L115" s="31">
        <v>6</v>
      </c>
      <c r="M115" s="31" t="s">
        <v>86</v>
      </c>
      <c r="N115" s="12"/>
    </row>
    <row r="116" ht="37.15" customHeight="1" spans="1:14">
      <c r="A116" s="13">
        <v>93</v>
      </c>
      <c r="B116" s="13" t="s">
        <v>261</v>
      </c>
      <c r="C116" s="39" t="s">
        <v>262</v>
      </c>
      <c r="D116" s="15" t="s">
        <v>249</v>
      </c>
      <c r="E116" s="14" t="s">
        <v>250</v>
      </c>
      <c r="F116" s="14">
        <v>125</v>
      </c>
      <c r="G116" s="21">
        <f t="shared" si="7"/>
        <v>41.6666666666667</v>
      </c>
      <c r="H116" s="25">
        <f t="shared" si="8"/>
        <v>12.5</v>
      </c>
      <c r="I116" s="13">
        <v>69</v>
      </c>
      <c r="J116" s="25">
        <f t="shared" si="11"/>
        <v>27.6</v>
      </c>
      <c r="K116" s="25">
        <f t="shared" si="12"/>
        <v>40.1</v>
      </c>
      <c r="L116" s="31">
        <v>7</v>
      </c>
      <c r="M116" s="31" t="s">
        <v>86</v>
      </c>
      <c r="N116" s="12"/>
    </row>
    <row r="117" ht="37.15" customHeight="1" spans="1:14">
      <c r="A117" s="13">
        <v>94</v>
      </c>
      <c r="B117" s="13" t="s">
        <v>263</v>
      </c>
      <c r="C117" s="14" t="s">
        <v>264</v>
      </c>
      <c r="D117" s="15" t="s">
        <v>249</v>
      </c>
      <c r="E117" s="14" t="s">
        <v>250</v>
      </c>
      <c r="F117" s="14">
        <v>176.5</v>
      </c>
      <c r="G117" s="21">
        <f t="shared" si="7"/>
        <v>58.8333333333333</v>
      </c>
      <c r="H117" s="25">
        <f t="shared" si="8"/>
        <v>17.65</v>
      </c>
      <c r="I117" s="13">
        <v>48</v>
      </c>
      <c r="J117" s="25">
        <f t="shared" si="11"/>
        <v>19.2</v>
      </c>
      <c r="K117" s="25">
        <f t="shared" si="12"/>
        <v>36.85</v>
      </c>
      <c r="L117" s="31">
        <v>8</v>
      </c>
      <c r="M117" s="31" t="s">
        <v>86</v>
      </c>
      <c r="N117" s="12"/>
    </row>
    <row r="118" ht="37.15" customHeight="1" spans="1:14">
      <c r="A118" s="13">
        <v>95</v>
      </c>
      <c r="B118" s="13" t="s">
        <v>265</v>
      </c>
      <c r="C118" s="14" t="s">
        <v>266</v>
      </c>
      <c r="D118" s="15" t="s">
        <v>249</v>
      </c>
      <c r="E118" s="14" t="s">
        <v>250</v>
      </c>
      <c r="F118" s="14">
        <v>136.5</v>
      </c>
      <c r="G118" s="21">
        <f t="shared" si="7"/>
        <v>45.5</v>
      </c>
      <c r="H118" s="25">
        <f t="shared" si="8"/>
        <v>13.65</v>
      </c>
      <c r="I118" s="13">
        <v>58</v>
      </c>
      <c r="J118" s="25">
        <f t="shared" si="11"/>
        <v>23.2</v>
      </c>
      <c r="K118" s="25">
        <f t="shared" si="12"/>
        <v>36.85</v>
      </c>
      <c r="L118" s="31">
        <v>9</v>
      </c>
      <c r="M118" s="31" t="s">
        <v>86</v>
      </c>
      <c r="N118" s="12"/>
    </row>
  </sheetData>
  <mergeCells count="3">
    <mergeCell ref="A2:N2"/>
    <mergeCell ref="A4:I4"/>
    <mergeCell ref="A22:N22"/>
  </mergeCell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2020-01-05T11:00:00Z</dcterms:created>
  <cp:lastPrinted>2020-10-12T15:37:00Z</cp:lastPrinted>
  <dcterms:modified xsi:type="dcterms:W3CDTF">2023-07-25T16:52:18Z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11BD8CDC5E4EBFB99AC7BC6421722F53</vt:lpwstr>
  </property>
</Properties>
</file>