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<sst xmlns="http://schemas.openxmlformats.org/spreadsheetml/2006/main" count="60" uniqueCount="46">
  <si>
    <t>贵阳市工业和信息化局
2023年公开招聘局属事业单位进入体检环节人员名单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</si>
  <si>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</si>
  <si>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</si>
  <si>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</si>
  <si>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</si>
  <si>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</si>
  <si>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</si>
  <si>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</si>
  <si>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</si>
  <si>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</si>
  <si>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</si>
  <si>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</si>
  <si>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</si>
  <si>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</si>
  <si>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</si>
  <si>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</si>
  <si>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</si>
  <si>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章宇</t>
  </si>
  <si>
    <t>1152014600619</t>
  </si>
  <si>
    <t>中关村贵阳科技园创新服务中心</t>
  </si>
  <si>
    <t>20101030201</t>
  </si>
  <si>
    <t>1</t>
  </si>
  <si>
    <t>是</t>
  </si>
  <si>
    <t>吴亚南</t>
  </si>
  <si>
    <t>1152014603417</t>
  </si>
  <si>
    <t>2</t>
  </si>
  <si>
    <t>万怡</t>
  </si>
  <si>
    <t>1152014601718</t>
  </si>
  <si>
    <t>贵阳市中小企业服务中心</t>
  </si>
  <si>
    <t>20101030101</t>
  </si>
  <si>
    <t>84.2</t>
  </si>
  <si>
    <t>潘明报</t>
  </si>
  <si>
    <t>1152014602627</t>
  </si>
  <si>
    <t>82.6</t>
  </si>
  <si>
    <t>艾龙</t>
  </si>
  <si>
    <t>1152014603009</t>
  </si>
  <si>
    <t>贵阳市煤炭安全生产技术中心</t>
  </si>
  <si>
    <t>20101030301</t>
  </si>
  <si>
    <t>79.8</t>
  </si>
  <si>
    <t>王家猛</t>
  </si>
  <si>
    <t>1152014600418</t>
  </si>
  <si>
    <t>20101030302</t>
  </si>
  <si>
    <t>80</t>
  </si>
  <si>
    <t>李海中</t>
  </si>
  <si>
    <t>1152014600812</t>
  </si>
  <si>
    <t>20101030303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</si>
</sst>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zoomScale="90" zoomScaleNormal="90" workbookViewId="0">
      <selection activeCell="M16" sqref="M16"/>
    </sheetView>
  </sheetViews>
  <sheetFormatPr defaultColWidth="9" defaultRowHeight="13.5"/>
  <cols>
    <col min="1" max="1" width="4.5" customWidth="1"/>
    <col min="2" max="2" width="6.25" customWidth="1"/>
    <col min="3" max="3" width="14.5" customWidth="1"/>
    <col min="4" max="4" width="17.5" customWidth="1"/>
    <col min="5" max="5" width="16.25" customWidth="1"/>
    <col min="6" max="6" width="8.875" customWidth="1"/>
    <col min="7" max="7" width="8.5" style="2" customWidth="1"/>
    <col min="8" max="9" width="8" style="2" customWidth="1"/>
    <col min="10" max="10" width="8.5" style="2" customWidth="1"/>
    <col min="11" max="11" width="7.875" style="3" customWidth="1"/>
    <col min="12" max="12" width="5.25" style="2" customWidth="1"/>
    <col min="13" max="13" width="9" style="3"/>
    <col min="14" max="14" width="9" style="2"/>
    <col min="15" max="15" width="5.625" style="2" customWidth="1"/>
    <col min="16" max="16" width="5.25" style="2" customWidth="1"/>
  </cols>
  <sheetData>
    <row r="1" ht="9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7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19" t="s">
        <v>11</v>
      </c>
      <c r="L2" s="8" t="s">
        <v>12</v>
      </c>
      <c r="M2" s="19" t="s">
        <v>13</v>
      </c>
      <c r="N2" s="8" t="s">
        <v>14</v>
      </c>
      <c r="O2" s="8" t="s">
        <v>15</v>
      </c>
      <c r="P2" s="20" t="s">
        <v>16</v>
      </c>
    </row>
    <row r="3" ht="37.15" customHeight="1" spans="1:16">
      <c r="A3" s="10">
        <v>1</v>
      </c>
      <c r="B3" s="11" t="s">
        <v>17</v>
      </c>
      <c r="C3" s="12" t="s">
        <v>18</v>
      </c>
      <c r="D3" s="13" t="s">
        <v>19</v>
      </c>
      <c r="E3" s="12" t="s">
        <v>20</v>
      </c>
      <c r="F3" s="14">
        <v>184</v>
      </c>
      <c r="G3" s="15">
        <f>F3/3</f>
        <v>61.3333333333333</v>
      </c>
      <c r="H3" s="16">
        <f>F3/3*0.3</f>
        <v>18.4</v>
      </c>
      <c r="I3" s="12">
        <v>71</v>
      </c>
      <c r="J3" s="16">
        <f>I3*0.4</f>
        <v>28.4</v>
      </c>
      <c r="K3" s="15">
        <f>J3+H3</f>
        <v>46.8</v>
      </c>
      <c r="L3" s="21">
        <v>85</v>
      </c>
      <c r="M3" s="22">
        <f>L3*0.3</f>
        <v>25.5</v>
      </c>
      <c r="N3" s="23">
        <f>H3+J3+M3</f>
        <v>72.3</v>
      </c>
      <c r="O3" s="24" t="s">
        <v>21</v>
      </c>
      <c r="P3" s="14" t="s">
        <v>22</v>
      </c>
    </row>
    <row r="4" ht="37.15" customHeight="1" spans="1:16">
      <c r="A4" s="10">
        <v>2</v>
      </c>
      <c r="B4" s="11" t="s">
        <v>23</v>
      </c>
      <c r="C4" s="12" t="s">
        <v>24</v>
      </c>
      <c r="D4" s="13" t="s">
        <v>19</v>
      </c>
      <c r="E4" s="12" t="s">
        <v>20</v>
      </c>
      <c r="F4" s="14">
        <v>200</v>
      </c>
      <c r="G4" s="15">
        <f>F4/3</f>
        <v>66.6666666666667</v>
      </c>
      <c r="H4" s="16">
        <f>F4/3*0.3</f>
        <v>20</v>
      </c>
      <c r="I4" s="12">
        <v>66</v>
      </c>
      <c r="J4" s="16">
        <f>I4*0.4</f>
        <v>26.4</v>
      </c>
      <c r="K4" s="15">
        <f>J4+H4</f>
        <v>46.4</v>
      </c>
      <c r="L4" s="21">
        <v>78.6</v>
      </c>
      <c r="M4" s="22">
        <f>L4*0.3</f>
        <v>23.58</v>
      </c>
      <c r="N4" s="23">
        <f>H4+J4+M4</f>
        <v>69.98</v>
      </c>
      <c r="O4" s="24" t="s">
        <v>25</v>
      </c>
      <c r="P4" s="14" t="s">
        <v>22</v>
      </c>
    </row>
    <row r="5" ht="37.15" customHeight="1" spans="1:16">
      <c r="A5" s="10">
        <v>3</v>
      </c>
      <c r="B5" s="11" t="s">
        <v>26</v>
      </c>
      <c r="C5" s="27" t="s">
        <v>27</v>
      </c>
      <c r="D5" s="13" t="s">
        <v>28</v>
      </c>
      <c r="E5" s="12" t="s">
        <v>29</v>
      </c>
      <c r="F5" s="14">
        <v>217.5</v>
      </c>
      <c r="G5" s="15">
        <f>F5/3</f>
        <v>72.5</v>
      </c>
      <c r="H5" s="16">
        <f>F5/3*0.3</f>
        <v>21.75</v>
      </c>
      <c r="I5" s="12">
        <v>78</v>
      </c>
      <c r="J5" s="16">
        <f>I5*0.4</f>
        <v>31.2</v>
      </c>
      <c r="K5" s="15">
        <f>J5+H5</f>
        <v>52.95</v>
      </c>
      <c r="L5" s="24" t="s">
        <v>30</v>
      </c>
      <c r="M5" s="22">
        <f>L5*0.3</f>
        <v>25.26</v>
      </c>
      <c r="N5" s="23">
        <f>H5+J5+M5</f>
        <v>78.21</v>
      </c>
      <c r="O5" s="24" t="s">
        <v>21</v>
      </c>
      <c r="P5" s="14" t="s">
        <v>22</v>
      </c>
    </row>
    <row r="6" ht="37.15" customHeight="1" spans="1:16">
      <c r="A6" s="10">
        <v>4</v>
      </c>
      <c r="B6" s="11" t="s">
        <v>31</v>
      </c>
      <c r="C6" s="12" t="s">
        <v>32</v>
      </c>
      <c r="D6" s="13" t="s">
        <v>28</v>
      </c>
      <c r="E6" s="12" t="s">
        <v>29</v>
      </c>
      <c r="F6" s="14">
        <v>202</v>
      </c>
      <c r="G6" s="15">
        <f>F6/3</f>
        <v>67.3333333333333</v>
      </c>
      <c r="H6" s="16">
        <f>F6/3*0.3</f>
        <v>20.2</v>
      </c>
      <c r="I6" s="12">
        <v>67</v>
      </c>
      <c r="J6" s="16">
        <f>I6*0.4</f>
        <v>26.8</v>
      </c>
      <c r="K6" s="15">
        <f>J6+H6</f>
        <v>47</v>
      </c>
      <c r="L6" s="24" t="s">
        <v>33</v>
      </c>
      <c r="M6" s="22">
        <f>L6*0.3</f>
        <v>24.78</v>
      </c>
      <c r="N6" s="23">
        <f>H6+J6+M6</f>
        <v>71.78</v>
      </c>
      <c r="O6" s="24" t="s">
        <v>25</v>
      </c>
      <c r="P6" s="14" t="s">
        <v>22</v>
      </c>
    </row>
    <row r="7" ht="37.15" customHeight="1" spans="1:16">
      <c r="A7" s="10">
        <v>5</v>
      </c>
      <c r="B7" s="11" t="s">
        <v>34</v>
      </c>
      <c r="C7" s="12" t="s">
        <v>35</v>
      </c>
      <c r="D7" s="13" t="s">
        <v>36</v>
      </c>
      <c r="E7" s="12" t="s">
        <v>37</v>
      </c>
      <c r="F7" s="14">
        <v>182.5</v>
      </c>
      <c r="G7" s="17">
        <f>F7/3</f>
        <v>60.8333333333333</v>
      </c>
      <c r="H7" s="18">
        <f>F7/3*0.3</f>
        <v>18.25</v>
      </c>
      <c r="I7" s="12">
        <v>79.5</v>
      </c>
      <c r="J7" s="18">
        <f>I7*0.4</f>
        <v>31.8</v>
      </c>
      <c r="K7" s="25">
        <f>J7+H7</f>
        <v>50.05</v>
      </c>
      <c r="L7" s="24" t="s">
        <v>38</v>
      </c>
      <c r="M7" s="22">
        <f>L7*0.3</f>
        <v>23.94</v>
      </c>
      <c r="N7" s="23">
        <f>H7+J7+M7</f>
        <v>73.99</v>
      </c>
      <c r="O7" s="14">
        <v>1</v>
      </c>
      <c r="P7" s="14" t="s">
        <v>22</v>
      </c>
    </row>
    <row r="8" ht="37.15" customHeight="1" spans="1:16">
      <c r="A8" s="10">
        <v>6</v>
      </c>
      <c r="B8" s="11" t="s">
        <v>39</v>
      </c>
      <c r="C8" s="12" t="s">
        <v>40</v>
      </c>
      <c r="D8" s="13" t="s">
        <v>36</v>
      </c>
      <c r="E8" s="12" t="s">
        <v>41</v>
      </c>
      <c r="F8" s="14">
        <v>154.5</v>
      </c>
      <c r="G8" s="18">
        <f>F8/3</f>
        <v>51.5</v>
      </c>
      <c r="H8" s="18">
        <f>F8/3*0.3</f>
        <v>15.45</v>
      </c>
      <c r="I8" s="11">
        <v>61</v>
      </c>
      <c r="J8" s="18">
        <f>I8*0.4</f>
        <v>24.4</v>
      </c>
      <c r="K8" s="17">
        <f>J8+H8</f>
        <v>39.85</v>
      </c>
      <c r="L8" s="24" t="s">
        <v>42</v>
      </c>
      <c r="M8" s="22">
        <f>L8*0.3</f>
        <v>24</v>
      </c>
      <c r="N8" s="23">
        <f>H8+J8+M8</f>
        <v>63.85</v>
      </c>
      <c r="O8" s="14">
        <v>1</v>
      </c>
      <c r="P8" s="14" t="s">
        <v>22</v>
      </c>
    </row>
    <row r="9" ht="37.15" customHeight="1" spans="1:16">
      <c r="A9" s="10">
        <v>7</v>
      </c>
      <c r="B9" s="11" t="s">
        <v>43</v>
      </c>
      <c r="C9" s="12" t="s">
        <v>44</v>
      </c>
      <c r="D9" s="13" t="s">
        <v>36</v>
      </c>
      <c r="E9" s="12" t="s">
        <v>45</v>
      </c>
      <c r="F9" s="14">
        <v>194</v>
      </c>
      <c r="G9" s="18">
        <f>F9/3</f>
        <v>64.6666666666667</v>
      </c>
      <c r="H9" s="18">
        <f>F9/3*0.3</f>
        <v>19.4</v>
      </c>
      <c r="I9" s="11">
        <v>76</v>
      </c>
      <c r="J9" s="18">
        <f>I9*0.4</f>
        <v>30.4</v>
      </c>
      <c r="K9" s="17">
        <f>J9+H9</f>
        <v>49.8</v>
      </c>
      <c r="L9" s="26">
        <v>87.8</v>
      </c>
      <c r="M9" s="22">
        <f>L9*0.3</f>
        <v>26.34</v>
      </c>
      <c r="N9" s="23">
        <f>H9+J9+M9</f>
        <v>76.14</v>
      </c>
      <c r="O9" s="14">
        <v>1</v>
      </c>
      <c r="P9" s="14" t="s">
        <v>22</v>
      </c>
    </row>
  </sheetData>
  <mergeCells count="1">
    <mergeCell ref="A1:P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2020-10-09T07:59:00Z</cp:lastPrinted>
  <dcterms:modified xsi:type="dcterms:W3CDTF">2023-07-01T05:00:38Z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