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<sst xmlns="http://schemas.openxmlformats.org/spreadsheetml/2006/main" count="83" uniqueCount="50">
  <si>
    <t>贵阳市国防动员办公室2023年公开招聘事业单位工作人员进入面试环节人员名单</t>
  </si>
  <si>
    <t>序号</t>
  </si>
  <si>
    <t>姓名</t>
  </si>
  <si>
    <t>准考证号</t>
  </si>
  <si>
    <t>单位及代码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</si>
  <si>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</si>
  <si>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</si>
  <si>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</si>
  <si>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</si>
  <si>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</si>
  <si>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</si>
  <si>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</si>
  <si>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</si>
  <si>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</si>
  <si>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何官勇</t>
  </si>
  <si>
    <t>1152019400320</t>
  </si>
  <si>
    <r>
      <rPr>
        <sz val="10"/>
        <rFont val="宋体"/>
        <charset val="0"/>
      </rPr>
      <t>贵阳市人防工程质量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技术服务中心</t>
    </r>
    <r>
      <rPr>
        <sz val="10"/>
        <rFont val="Arial"/>
        <charset val="0"/>
      </rPr>
      <t xml:space="preserve">
15201019001</t>
    </r>
  </si>
  <si>
    <t>专业技术岗位
20101190101</t>
  </si>
  <si>
    <t>1</t>
  </si>
  <si>
    <t>是</t>
  </si>
  <si>
    <t>岳玉成</t>
  </si>
  <si>
    <t>1152019400426</t>
  </si>
  <si>
    <t>2</t>
  </si>
  <si>
    <t>陈强</t>
  </si>
  <si>
    <t>1152019402120</t>
  </si>
  <si>
    <t>3</t>
  </si>
  <si>
    <t>杨少卿</t>
  </si>
  <si>
    <t>1152019403627</t>
  </si>
  <si>
    <t>余佩泽</t>
  </si>
  <si>
    <t>1152019400114</t>
  </si>
  <si>
    <t>黄忠诚</t>
  </si>
  <si>
    <t>1152019402227</t>
  </si>
  <si>
    <t>吕佳璐</t>
  </si>
  <si>
    <t>1152019403225</t>
  </si>
  <si>
    <t>赵瑞雪</t>
  </si>
  <si>
    <t>1152019400710</t>
  </si>
  <si>
    <t>缺考</t>
  </si>
  <si>
    <t>职测成绩</t>
  </si>
  <si>
    <t>综合成绩</t>
  </si>
  <si>
    <t>笔试排名</t>
  </si>
  <si>
    <t>李韵</t>
  </si>
  <si>
    <t>1152019404413</t>
  </si>
  <si>
    <t>贵阳市人防工程管理服务中心15201019002</t>
  </si>
  <si>
    <t>管理岗20101190201</t>
  </si>
  <si>
    <t>粟倩</t>
  </si>
  <si>
    <t>1152019403707</t>
  </si>
  <si>
    <t>钱灵兰</t>
  </si>
  <si>
    <t>1152019401526</t>
  </si>
  <si>
    <t>赵雪竹</t>
  </si>
  <si>
    <t>1152019400918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</si>
</sst>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85" zoomScaleNormal="85" workbookViewId="0">
      <selection activeCell="K5" sqref="K5"/>
    </sheetView>
  </sheetViews>
  <sheetFormatPr defaultColWidth="9" defaultRowHeight="14.4"/>
  <cols>
    <col min="1" max="1" width="5.44444444444444" style="1" customWidth="1"/>
    <col min="2" max="2" width="9" style="1"/>
    <col min="3" max="3" width="14.5" style="1" customWidth="1"/>
    <col min="4" max="4" width="18.4907407407407" style="1" customWidth="1"/>
    <col min="5" max="5" width="14.1851851851852" style="1" customWidth="1"/>
    <col min="6" max="6" width="9.16666666666667" style="1" customWidth="1"/>
    <col min="7" max="7" width="10.8425925925926" style="3" customWidth="1"/>
    <col min="8" max="8" width="9.7037037037037" style="4" customWidth="1"/>
    <col min="9" max="9" width="9" style="3"/>
    <col min="10" max="10" width="9" style="4"/>
    <col min="11" max="11" width="10.7685185185185" style="3" customWidth="1"/>
    <col min="12" max="12" width="11.25" style="3" customWidth="1"/>
    <col min="13" max="13" width="9.75" style="3" customWidth="1"/>
    <col min="14" max="16384" width="9" style="1"/>
  </cols>
  <sheetData>
    <row r="1" s="1" customFormat="1" ht="37.1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2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</row>
    <row r="3" s="1" customFormat="1" ht="40" customHeight="1" spans="1:13">
      <c r="A3" s="9">
        <v>1</v>
      </c>
      <c r="B3" s="10" t="s">
        <v>14</v>
      </c>
      <c r="C3" s="10" t="s">
        <v>15</v>
      </c>
      <c r="D3" s="11" t="s">
        <v>16</v>
      </c>
      <c r="E3" s="12" t="s">
        <v>17</v>
      </c>
      <c r="F3" s="10">
        <v>163.5</v>
      </c>
      <c r="G3" s="13">
        <f t="shared" ref="G3:G10" si="0">ROUND(F3/3,2)</f>
        <v>54.5</v>
      </c>
      <c r="H3" s="14">
        <f>ROUND(G3*0.3,2)</f>
        <v>16.35</v>
      </c>
      <c r="I3" s="10">
        <v>73</v>
      </c>
      <c r="J3" s="14">
        <f>ROUND(I3*0.4,2)</f>
        <v>29.2</v>
      </c>
      <c r="K3" s="10">
        <f t="shared" ref="K3:K9" si="1">J3+H3</f>
        <v>45.55</v>
      </c>
      <c r="L3" s="10" t="s">
        <v>18</v>
      </c>
      <c r="M3" s="10" t="s">
        <v>19</v>
      </c>
    </row>
    <row r="4" s="1" customFormat="1" ht="40" customHeight="1" spans="1:13">
      <c r="A4" s="9">
        <v>2</v>
      </c>
      <c r="B4" s="10" t="s">
        <v>20</v>
      </c>
      <c r="C4" s="10" t="s">
        <v>21</v>
      </c>
      <c r="D4" s="11" t="s">
        <v>16</v>
      </c>
      <c r="E4" s="12" t="s">
        <v>17</v>
      </c>
      <c r="F4" s="10">
        <v>174.5</v>
      </c>
      <c r="G4" s="13">
        <f t="shared" si="0"/>
        <v>58.17</v>
      </c>
      <c r="H4" s="14">
        <f t="shared" ref="H4:H9" si="2">ROUND(G4*0.3,2)</f>
        <v>17.45</v>
      </c>
      <c r="I4" s="10">
        <v>68</v>
      </c>
      <c r="J4" s="14">
        <f t="shared" ref="J4:J9" si="3">ROUND(I4*0.4,2)</f>
        <v>27.2</v>
      </c>
      <c r="K4" s="10">
        <f t="shared" si="1"/>
        <v>44.65</v>
      </c>
      <c r="L4" s="10" t="s">
        <v>22</v>
      </c>
      <c r="M4" s="10" t="s">
        <v>19</v>
      </c>
    </row>
    <row r="5" s="1" customFormat="1" ht="40" customHeight="1" spans="1:13">
      <c r="A5" s="9">
        <v>3</v>
      </c>
      <c r="B5" s="10" t="s">
        <v>23</v>
      </c>
      <c r="C5" s="10" t="s">
        <v>24</v>
      </c>
      <c r="D5" s="11" t="s">
        <v>16</v>
      </c>
      <c r="E5" s="12" t="s">
        <v>17</v>
      </c>
      <c r="F5" s="10">
        <v>153.5</v>
      </c>
      <c r="G5" s="13">
        <f t="shared" si="0"/>
        <v>51.17</v>
      </c>
      <c r="H5" s="14">
        <f t="shared" si="2"/>
        <v>15.35</v>
      </c>
      <c r="I5" s="10">
        <v>71</v>
      </c>
      <c r="J5" s="14">
        <f t="shared" si="3"/>
        <v>28.4</v>
      </c>
      <c r="K5" s="10">
        <f t="shared" si="1"/>
        <v>43.75</v>
      </c>
      <c r="L5" s="10" t="s">
        <v>25</v>
      </c>
      <c r="M5" s="10" t="s">
        <v>19</v>
      </c>
    </row>
    <row r="6" s="1" customFormat="1" ht="40" customHeight="1" spans="1:13">
      <c r="A6" s="9">
        <v>4</v>
      </c>
      <c r="B6" s="10" t="s">
        <v>26</v>
      </c>
      <c r="C6" s="10" t="s">
        <v>27</v>
      </c>
      <c r="D6" s="11" t="s">
        <v>16</v>
      </c>
      <c r="E6" s="12" t="s">
        <v>17</v>
      </c>
      <c r="F6" s="10">
        <v>146.5</v>
      </c>
      <c r="G6" s="13">
        <f t="shared" si="0"/>
        <v>48.83</v>
      </c>
      <c r="H6" s="14">
        <f t="shared" si="2"/>
        <v>14.65</v>
      </c>
      <c r="I6" s="10">
        <v>68</v>
      </c>
      <c r="J6" s="14">
        <f t="shared" si="3"/>
        <v>27.2</v>
      </c>
      <c r="K6" s="10">
        <f t="shared" si="1"/>
        <v>41.85</v>
      </c>
      <c r="L6" s="10"/>
      <c r="M6" s="10"/>
    </row>
    <row r="7" s="1" customFormat="1" ht="40" customHeight="1" spans="1:13">
      <c r="A7" s="9">
        <v>5</v>
      </c>
      <c r="B7" s="10" t="s">
        <v>28</v>
      </c>
      <c r="C7" s="10" t="s">
        <v>29</v>
      </c>
      <c r="D7" s="11" t="s">
        <v>16</v>
      </c>
      <c r="E7" s="12" t="s">
        <v>17</v>
      </c>
      <c r="F7" s="10">
        <v>153.5</v>
      </c>
      <c r="G7" s="13">
        <f t="shared" si="0"/>
        <v>51.17</v>
      </c>
      <c r="H7" s="14">
        <f t="shared" si="2"/>
        <v>15.35</v>
      </c>
      <c r="I7" s="10">
        <v>66</v>
      </c>
      <c r="J7" s="14">
        <f t="shared" si="3"/>
        <v>26.4</v>
      </c>
      <c r="K7" s="10">
        <f t="shared" si="1"/>
        <v>41.75</v>
      </c>
      <c r="L7" s="10"/>
      <c r="M7" s="10"/>
    </row>
    <row r="8" s="1" customFormat="1" ht="40" customHeight="1" spans="1:13">
      <c r="A8" s="9">
        <v>6</v>
      </c>
      <c r="B8" s="10" t="s">
        <v>30</v>
      </c>
      <c r="C8" s="10" t="s">
        <v>31</v>
      </c>
      <c r="D8" s="11" t="s">
        <v>16</v>
      </c>
      <c r="E8" s="12" t="s">
        <v>17</v>
      </c>
      <c r="F8" s="10">
        <v>175</v>
      </c>
      <c r="G8" s="13">
        <f t="shared" si="0"/>
        <v>58.33</v>
      </c>
      <c r="H8" s="14">
        <f t="shared" si="2"/>
        <v>17.5</v>
      </c>
      <c r="I8" s="10">
        <v>60</v>
      </c>
      <c r="J8" s="14">
        <f t="shared" si="3"/>
        <v>24</v>
      </c>
      <c r="K8" s="10">
        <f t="shared" si="1"/>
        <v>41.5</v>
      </c>
      <c r="L8" s="10"/>
      <c r="M8" s="10"/>
    </row>
    <row r="9" s="1" customFormat="1" ht="40" customHeight="1" spans="1:13">
      <c r="A9" s="9">
        <v>7</v>
      </c>
      <c r="B9" s="10" t="s">
        <v>32</v>
      </c>
      <c r="C9" s="10" t="s">
        <v>33</v>
      </c>
      <c r="D9" s="11" t="s">
        <v>16</v>
      </c>
      <c r="E9" s="12" t="s">
        <v>17</v>
      </c>
      <c r="F9" s="10">
        <v>163</v>
      </c>
      <c r="G9" s="13">
        <f t="shared" si="0"/>
        <v>54.33</v>
      </c>
      <c r="H9" s="14">
        <f t="shared" si="2"/>
        <v>16.3</v>
      </c>
      <c r="I9" s="10">
        <v>62</v>
      </c>
      <c r="J9" s="14">
        <f t="shared" si="3"/>
        <v>24.8</v>
      </c>
      <c r="K9" s="10">
        <f t="shared" si="1"/>
        <v>41.1</v>
      </c>
      <c r="L9" s="10"/>
      <c r="M9" s="10"/>
    </row>
    <row r="10" s="1" customFormat="1" ht="40" customHeight="1" spans="1:13">
      <c r="A10" s="15">
        <v>8</v>
      </c>
      <c r="B10" s="16" t="s">
        <v>34</v>
      </c>
      <c r="C10" s="16" t="s">
        <v>35</v>
      </c>
      <c r="D10" s="17" t="s">
        <v>16</v>
      </c>
      <c r="E10" s="18" t="s">
        <v>17</v>
      </c>
      <c r="F10" s="16">
        <v>139</v>
      </c>
      <c r="G10" s="13">
        <f t="shared" si="0"/>
        <v>46.33</v>
      </c>
      <c r="H10" s="19">
        <f>G10*0.3</f>
        <v>13.899</v>
      </c>
      <c r="I10" s="16" t="s">
        <v>36</v>
      </c>
      <c r="J10" s="24"/>
      <c r="K10" s="16"/>
      <c r="L10" s="16"/>
      <c r="M10" s="16"/>
    </row>
    <row r="11" s="2" customFormat="1" ht="32" customHeight="1" spans="1:13">
      <c r="A11" s="6" t="s">
        <v>1</v>
      </c>
      <c r="B11" s="7" t="s">
        <v>2</v>
      </c>
      <c r="C11" s="7" t="s">
        <v>3</v>
      </c>
      <c r="D11" s="7" t="s">
        <v>4</v>
      </c>
      <c r="E11" s="7"/>
      <c r="F11" s="7"/>
      <c r="G11" s="7" t="s">
        <v>5</v>
      </c>
      <c r="H11" s="7"/>
      <c r="I11" s="7" t="s">
        <v>37</v>
      </c>
      <c r="J11" s="7" t="s">
        <v>38</v>
      </c>
      <c r="K11" s="7" t="s">
        <v>6</v>
      </c>
      <c r="L11" s="7" t="s">
        <v>39</v>
      </c>
      <c r="M11" s="7" t="s">
        <v>13</v>
      </c>
    </row>
    <row r="12" s="2" customFormat="1" ht="32" customHeight="1" spans="1:13">
      <c r="A12" s="20">
        <v>1</v>
      </c>
      <c r="B12" s="21" t="s">
        <v>40</v>
      </c>
      <c r="C12" s="25" t="s">
        <v>41</v>
      </c>
      <c r="D12" s="22" t="s">
        <v>42</v>
      </c>
      <c r="E12" s="22"/>
      <c r="F12" s="22"/>
      <c r="G12" s="23" t="s">
        <v>43</v>
      </c>
      <c r="H12" s="23"/>
      <c r="I12" s="21">
        <v>116.5</v>
      </c>
      <c r="J12" s="21">
        <v>106.5</v>
      </c>
      <c r="K12" s="21">
        <v>223</v>
      </c>
      <c r="L12" s="21">
        <v>1</v>
      </c>
      <c r="M12" s="21" t="s">
        <v>19</v>
      </c>
    </row>
    <row r="13" s="2" customFormat="1" ht="32" customHeight="1" spans="1:13">
      <c r="A13" s="20">
        <v>2</v>
      </c>
      <c r="B13" s="21" t="s">
        <v>44</v>
      </c>
      <c r="C13" s="21" t="s">
        <v>45</v>
      </c>
      <c r="D13" s="22" t="s">
        <v>42</v>
      </c>
      <c r="E13" s="22"/>
      <c r="F13" s="22"/>
      <c r="G13" s="23" t="s">
        <v>43</v>
      </c>
      <c r="H13" s="23"/>
      <c r="I13" s="21">
        <v>100.5</v>
      </c>
      <c r="J13" s="21">
        <v>103</v>
      </c>
      <c r="K13" s="21">
        <v>203.5</v>
      </c>
      <c r="L13" s="21">
        <v>2</v>
      </c>
      <c r="M13" s="21" t="s">
        <v>19</v>
      </c>
    </row>
    <row r="14" s="2" customFormat="1" ht="32" customHeight="1" spans="1:13">
      <c r="A14" s="20">
        <v>3</v>
      </c>
      <c r="B14" s="21" t="s">
        <v>46</v>
      </c>
      <c r="C14" s="21" t="s">
        <v>47</v>
      </c>
      <c r="D14" s="22" t="s">
        <v>42</v>
      </c>
      <c r="E14" s="22"/>
      <c r="F14" s="22"/>
      <c r="G14" s="23" t="s">
        <v>43</v>
      </c>
      <c r="H14" s="23"/>
      <c r="I14" s="21">
        <v>107.5</v>
      </c>
      <c r="J14" s="21">
        <v>92.5</v>
      </c>
      <c r="K14" s="21">
        <v>200</v>
      </c>
      <c r="L14" s="21">
        <v>3</v>
      </c>
      <c r="M14" s="21" t="s">
        <v>19</v>
      </c>
    </row>
    <row r="15" s="2" customFormat="1" ht="32" customHeight="1" spans="1:13">
      <c r="A15" s="20">
        <v>4</v>
      </c>
      <c r="B15" s="21" t="s">
        <v>48</v>
      </c>
      <c r="C15" s="21" t="s">
        <v>49</v>
      </c>
      <c r="D15" s="22" t="s">
        <v>42</v>
      </c>
      <c r="E15" s="22"/>
      <c r="F15" s="22"/>
      <c r="G15" s="23" t="s">
        <v>43</v>
      </c>
      <c r="H15" s="23"/>
      <c r="I15" s="21">
        <v>94</v>
      </c>
      <c r="J15" s="21">
        <v>106</v>
      </c>
      <c r="K15" s="21">
        <v>200</v>
      </c>
      <c r="L15" s="21">
        <v>3</v>
      </c>
      <c r="M15" s="21" t="s">
        <v>19</v>
      </c>
    </row>
  </sheetData>
  <mergeCells count="11">
    <mergeCell ref="A1:M1"/>
    <mergeCell ref="D11:F11"/>
    <mergeCell ref="G11:H11"/>
    <mergeCell ref="D12:F12"/>
    <mergeCell ref="G12:H12"/>
    <mergeCell ref="D13:F13"/>
    <mergeCell ref="G13:H13"/>
    <mergeCell ref="D14:F14"/>
    <mergeCell ref="G14:H14"/>
    <mergeCell ref="D15:F15"/>
    <mergeCell ref="G15:H15"/>
  </mergeCells>
  <pageMargins left="0.393055555555556" right="0.196527777777778" top="0.393055555555556" bottom="0.275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2023-07-01T03:23:00Z</dcterms:created>
  <dcterms:modified xsi:type="dcterms:W3CDTF">2023-07-04T07:27:11Z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E4C98ADCB1F5453895CB3D0F8EEB5EDA</vt:lpwstr>
  </property>
  <property fmtid="{D5CDD505-2E9C-101B-9397-08002B2CF9AE}" pid="3" name="KSOProductBuildVer">
    <vt:lpwstr>2052-11.1.0.13703</vt:lpwstr>
  </property>
</Properties>
</file>