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542"/>
  </bookViews>
  <sheets>
    <sheet name="Sheet1" sheetId="1" r:id="rId1"/>
  </sheets>
  <calcPr calcId="144525"/>
</workbook>
</file>

<file path=xl/sharedStrings.xml><?xml version="1.0" encoding="utf-8"?>
<sst xmlns="http://schemas.openxmlformats.org/spreadsheetml/2006/main" count="131" uniqueCount="76">
  <si>
    <t>贵阳市市场监督管理局2023年公开招聘事业单位工作人员专业测试成绩及进入面试环节人员名单</t>
  </si>
  <si>
    <t>序号</t>
  </si>
  <si>
    <t>姓名</t>
  </si>
  <si>
    <t>专业测试准考证号</t>
  </si>
  <si>
    <t>报考单位</t>
  </si>
  <si>
    <t>报考岗位及代码</t>
  </si>
  <si>
    <t>笔试成绩</t>
  </si>
  <si>
    <t>笔试成绩（百分制）</t>
  </si>
  <si>
    <t>笔试成绩30%</t>
  </si>
  <si>
    <t>专业测试成绩</t>
  </si>
  <si>
    <t>专业测试成绩40%</t>
  </si>
  <si>
    <t>笔试、专业测试成绩</t>
  </si>
  <si>
    <t>笔试、专业测试排名</t>
  </si>
  <si>
    <t>是否进入下一轮</t>
  </si>
  <si>
    <t>张静敏</t>
  </si>
  <si>
    <t>2023070102</t>
  </si>
  <si>
    <t>贵阳市知识产权保护中心</t>
  </si>
  <si>
    <r>
      <t xml:space="preserve">20101180401
</t>
    </r>
    <r>
      <rPr>
        <sz val="10"/>
        <rFont val="宋体"/>
        <charset val="134"/>
      </rPr>
      <t>专利预审</t>
    </r>
  </si>
  <si>
    <t>71</t>
  </si>
  <si>
    <t>1</t>
  </si>
  <si>
    <t>是</t>
  </si>
  <si>
    <t>黄婷婷</t>
  </si>
  <si>
    <t>2023070107</t>
  </si>
  <si>
    <t>73.5</t>
  </si>
  <si>
    <t>2</t>
  </si>
  <si>
    <t>符婧怡</t>
  </si>
  <si>
    <t>2023070101</t>
  </si>
  <si>
    <t>65.5</t>
  </si>
  <si>
    <t>3</t>
  </si>
  <si>
    <t>康雨培</t>
  </si>
  <si>
    <t>2023070104</t>
  </si>
  <si>
    <t>70</t>
  </si>
  <si>
    <t>4</t>
  </si>
  <si>
    <t>否</t>
  </si>
  <si>
    <t>刘钰莲子</t>
  </si>
  <si>
    <t>2023070105</t>
  </si>
  <si>
    <t>66.5</t>
  </si>
  <si>
    <t>5</t>
  </si>
  <si>
    <t>张金戈</t>
  </si>
  <si>
    <t>2023070109</t>
  </si>
  <si>
    <t>63</t>
  </si>
  <si>
    <t>6</t>
  </si>
  <si>
    <t>罗晶丹</t>
  </si>
  <si>
    <t>2023070108</t>
  </si>
  <si>
    <t>否，专业测试未达最低合格分数线</t>
  </si>
  <si>
    <t>赵羚</t>
  </si>
  <si>
    <t>2023070103</t>
  </si>
  <si>
    <t>李宁</t>
  </si>
  <si>
    <t>2023070110</t>
  </si>
  <si>
    <t>汪娅丽</t>
  </si>
  <si>
    <t>2023070106</t>
  </si>
  <si>
    <t>苏世华</t>
  </si>
  <si>
    <t>202309</t>
  </si>
  <si>
    <t>贵阳市药品不良反应监测中心</t>
  </si>
  <si>
    <r>
      <t xml:space="preserve">20101180201             
</t>
    </r>
    <r>
      <rPr>
        <sz val="10"/>
        <rFont val="宋体"/>
        <charset val="134"/>
      </rPr>
      <t>两品一械监测评价</t>
    </r>
  </si>
  <si>
    <t>蔡雨晴</t>
  </si>
  <si>
    <t>202301</t>
  </si>
  <si>
    <r>
      <t xml:space="preserve">20101180201              
</t>
    </r>
    <r>
      <rPr>
        <sz val="10"/>
        <rFont val="宋体"/>
        <charset val="134"/>
      </rPr>
      <t>两品一械监测评价</t>
    </r>
  </si>
  <si>
    <t>李玉兰</t>
  </si>
  <si>
    <t>202306</t>
  </si>
  <si>
    <t>陈婷婷</t>
  </si>
  <si>
    <t>202308</t>
  </si>
  <si>
    <t>冉倩倩</t>
  </si>
  <si>
    <t>202303</t>
  </si>
  <si>
    <t>李开玉</t>
  </si>
  <si>
    <t>202304</t>
  </si>
  <si>
    <t>唐艺</t>
  </si>
  <si>
    <t>202307</t>
  </si>
  <si>
    <t>刘天艳</t>
  </si>
  <si>
    <t>202305</t>
  </si>
  <si>
    <t>彭洁</t>
  </si>
  <si>
    <t>202302</t>
  </si>
  <si>
    <t>周旺</t>
  </si>
  <si>
    <t>202310</t>
  </si>
  <si>
    <t>缺考</t>
  </si>
  <si>
    <t>否，专业测试缺考</t>
  </si>
</sst>
</file>

<file path=xl/styles.xml><?xml version="1.0" encoding="utf-8"?>
<styleSheet xmlns="http://schemas.openxmlformats.org/spreadsheetml/2006/main">
  <numFmts count="6">
    <numFmt numFmtId="176" formatCode="0.00_ "/>
    <numFmt numFmtId="177" formatCode="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sz val="10"/>
      <name val="宋体"/>
      <charset val="134"/>
      <scheme val="minor"/>
    </font>
    <font>
      <sz val="10"/>
      <name val="宋体"/>
      <charset val="134"/>
    </font>
    <font>
      <sz val="10"/>
      <name val="Arial"/>
      <charset val="134"/>
    </font>
    <font>
      <sz val="11"/>
      <name val="宋体"/>
      <charset val="134"/>
      <scheme val="minor"/>
    </font>
    <font>
      <b/>
      <sz val="10"/>
      <color theme="1"/>
      <name val="宋体"/>
      <charset val="134"/>
    </font>
    <font>
      <b/>
      <sz val="10"/>
      <color rgb="FFFF0000"/>
      <name val="宋体"/>
      <charset val="134"/>
    </font>
    <font>
      <b/>
      <sz val="10"/>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bgColor indexed="64"/>
      </patternFill>
    </fill>
    <fill>
      <patternFill patternType="solid">
        <fgColor theme="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3" fillId="22"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3" fillId="21" borderId="0" applyNumberFormat="0" applyBorder="0" applyAlignment="0" applyProtection="0">
      <alignment vertical="center"/>
    </xf>
    <xf numFmtId="0" fontId="14" fillId="13" borderId="0" applyNumberFormat="0" applyBorder="0" applyAlignment="0" applyProtection="0">
      <alignment vertical="center"/>
    </xf>
    <xf numFmtId="0" fontId="20" fillId="0" borderId="4" applyNumberFormat="0" applyFill="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3" applyNumberFormat="0" applyFill="0" applyAlignment="0" applyProtection="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26" fillId="0" borderId="0" applyNumberFormat="0" applyFill="0" applyBorder="0" applyAlignment="0" applyProtection="0">
      <alignment vertical="center"/>
    </xf>
    <xf numFmtId="0" fontId="14" fillId="20" borderId="0" applyNumberFormat="0" applyBorder="0" applyAlignment="0" applyProtection="0">
      <alignment vertical="center"/>
    </xf>
    <xf numFmtId="0" fontId="13" fillId="27" borderId="0" applyNumberFormat="0" applyBorder="0" applyAlignment="0" applyProtection="0">
      <alignment vertical="center"/>
    </xf>
    <xf numFmtId="0" fontId="22" fillId="0" borderId="3" applyNumberFormat="0" applyFill="0" applyAlignment="0" applyProtection="0">
      <alignment vertical="center"/>
    </xf>
    <xf numFmtId="0" fontId="27" fillId="0" borderId="0" applyNumberFormat="0" applyFill="0" applyBorder="0" applyAlignment="0" applyProtection="0">
      <alignment vertical="center"/>
    </xf>
    <xf numFmtId="0" fontId="14" fillId="28" borderId="0" applyNumberFormat="0" applyBorder="0" applyAlignment="0" applyProtection="0">
      <alignment vertical="center"/>
    </xf>
    <xf numFmtId="44" fontId="0" fillId="0" borderId="0" applyFont="0" applyFill="0" applyBorder="0" applyAlignment="0" applyProtection="0">
      <alignment vertical="center"/>
    </xf>
    <xf numFmtId="0" fontId="14" fillId="16" borderId="0" applyNumberFormat="0" applyBorder="0" applyAlignment="0" applyProtection="0">
      <alignment vertical="center"/>
    </xf>
    <xf numFmtId="0" fontId="28" fillId="29" borderId="9"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3" fillId="14" borderId="0" applyNumberFormat="0" applyBorder="0" applyAlignment="0" applyProtection="0">
      <alignment vertical="center"/>
    </xf>
    <xf numFmtId="0" fontId="31" fillId="32" borderId="9" applyNumberFormat="0" applyAlignment="0" applyProtection="0">
      <alignment vertical="center"/>
    </xf>
    <xf numFmtId="0" fontId="30" fillId="29" borderId="10" applyNumberFormat="0" applyAlignment="0" applyProtection="0">
      <alignment vertical="center"/>
    </xf>
    <xf numFmtId="0" fontId="23" fillId="17" borderId="5" applyNumberFormat="0" applyAlignment="0" applyProtection="0">
      <alignment vertical="center"/>
    </xf>
    <xf numFmtId="0" fontId="24" fillId="0" borderId="6" applyNumberFormat="0" applyFill="0" applyAlignment="0" applyProtection="0">
      <alignment vertical="center"/>
    </xf>
    <xf numFmtId="0" fontId="13" fillId="23" borderId="0" applyNumberFormat="0" applyBorder="0" applyAlignment="0" applyProtection="0">
      <alignment vertical="center"/>
    </xf>
    <xf numFmtId="0" fontId="8" fillId="0" borderId="0"/>
    <xf numFmtId="0" fontId="13" fillId="10" borderId="0" applyNumberFormat="0" applyBorder="0" applyAlignment="0" applyProtection="0">
      <alignment vertical="center"/>
    </xf>
    <xf numFmtId="0" fontId="0" fillId="19" borderId="7" applyNumberFormat="0" applyFont="0" applyAlignment="0" applyProtection="0">
      <alignment vertical="center"/>
    </xf>
    <xf numFmtId="0" fontId="17" fillId="0" borderId="0" applyNumberFormat="0" applyFill="0" applyBorder="0" applyAlignment="0" applyProtection="0">
      <alignment vertical="center"/>
    </xf>
    <xf numFmtId="0" fontId="21" fillId="12"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6" fillId="8" borderId="0" applyNumberFormat="0" applyBorder="0" applyAlignment="0" applyProtection="0">
      <alignment vertical="center"/>
    </xf>
    <xf numFmtId="0" fontId="14" fillId="7"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14" fillId="24" borderId="0" applyNumberFormat="0" applyBorder="0" applyAlignment="0" applyProtection="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ont="1">
      <alignment vertical="center"/>
    </xf>
    <xf numFmtId="0" fontId="2" fillId="0" borderId="0" xfId="0" applyFont="1">
      <alignment vertical="center"/>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49" fontId="8" fillId="0" borderId="2" xfId="35"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35"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7" fontId="7" fillId="0" borderId="2"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49" fontId="6"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workbookViewId="0">
      <selection activeCell="E13" sqref="E13:E22"/>
    </sheetView>
  </sheetViews>
  <sheetFormatPr defaultColWidth="9" defaultRowHeight="14.25"/>
  <cols>
    <col min="1" max="1" width="4.5" customWidth="1"/>
    <col min="2" max="2" width="7.5" customWidth="1"/>
    <col min="3" max="3" width="10" customWidth="1"/>
    <col min="4" max="4" width="13.75" style="3" customWidth="1"/>
    <col min="5" max="5" width="15.625" customWidth="1"/>
    <col min="6" max="6" width="10.25" customWidth="1"/>
    <col min="7" max="7" width="10.25" style="4" customWidth="1"/>
    <col min="8" max="8" width="10.25" style="5" customWidth="1"/>
    <col min="9" max="9" width="9" style="4"/>
    <col min="10" max="10" width="9" style="5"/>
    <col min="11" max="11" width="9" style="4"/>
    <col min="12" max="12" width="8.25" style="4" customWidth="1"/>
    <col min="13" max="13" width="15.625" style="6" customWidth="1"/>
  </cols>
  <sheetData>
    <row r="1" ht="50.1" customHeight="1" spans="1:13">
      <c r="A1" s="7" t="s">
        <v>0</v>
      </c>
      <c r="B1" s="8"/>
      <c r="C1" s="8"/>
      <c r="D1" s="7"/>
      <c r="E1" s="8"/>
      <c r="F1" s="8"/>
      <c r="G1" s="8"/>
      <c r="H1" s="8"/>
      <c r="I1" s="8"/>
      <c r="J1" s="8"/>
      <c r="K1" s="8"/>
      <c r="L1" s="8"/>
      <c r="M1" s="8"/>
    </row>
    <row r="2" s="1" customFormat="1" ht="37.15" customHeight="1" spans="1:13">
      <c r="A2" s="9" t="s">
        <v>1</v>
      </c>
      <c r="B2" s="10" t="s">
        <v>2</v>
      </c>
      <c r="C2" s="10" t="s">
        <v>3</v>
      </c>
      <c r="D2" s="10" t="s">
        <v>4</v>
      </c>
      <c r="E2" s="10" t="s">
        <v>5</v>
      </c>
      <c r="F2" s="10" t="s">
        <v>6</v>
      </c>
      <c r="G2" s="16" t="s">
        <v>7</v>
      </c>
      <c r="H2" s="17" t="s">
        <v>8</v>
      </c>
      <c r="I2" s="16" t="s">
        <v>9</v>
      </c>
      <c r="J2" s="17" t="s">
        <v>10</v>
      </c>
      <c r="K2" s="16" t="s">
        <v>11</v>
      </c>
      <c r="L2" s="16" t="s">
        <v>12</v>
      </c>
      <c r="M2" s="28" t="s">
        <v>13</v>
      </c>
    </row>
    <row r="3" s="1" customFormat="1" ht="32" customHeight="1" spans="1:13">
      <c r="A3" s="11">
        <v>1</v>
      </c>
      <c r="B3" s="12" t="s">
        <v>14</v>
      </c>
      <c r="C3" s="13" t="s">
        <v>15</v>
      </c>
      <c r="D3" s="11" t="s">
        <v>16</v>
      </c>
      <c r="E3" s="18" t="s">
        <v>17</v>
      </c>
      <c r="F3" s="19">
        <v>210.5</v>
      </c>
      <c r="G3" s="20">
        <f>F3/3</f>
        <v>70.1666666666667</v>
      </c>
      <c r="H3" s="21">
        <f>G3*0.3</f>
        <v>21.05</v>
      </c>
      <c r="I3" s="24" t="s">
        <v>18</v>
      </c>
      <c r="J3" s="21">
        <f t="shared" ref="J3:J8" si="0">I3*0.4</f>
        <v>28.4</v>
      </c>
      <c r="K3" s="25">
        <f t="shared" ref="K3:K8" si="1">H3+J3</f>
        <v>49.45</v>
      </c>
      <c r="L3" s="26" t="s">
        <v>19</v>
      </c>
      <c r="M3" s="29" t="s">
        <v>20</v>
      </c>
    </row>
    <row r="4" s="1" customFormat="1" ht="32" customHeight="1" spans="1:13">
      <c r="A4" s="11">
        <v>2</v>
      </c>
      <c r="B4" s="12" t="s">
        <v>21</v>
      </c>
      <c r="C4" s="13" t="s">
        <v>22</v>
      </c>
      <c r="D4" s="11" t="s">
        <v>16</v>
      </c>
      <c r="E4" s="18" t="s">
        <v>17</v>
      </c>
      <c r="F4" s="19">
        <v>194.5</v>
      </c>
      <c r="G4" s="20">
        <f t="shared" ref="G4:G22" si="2">F4/3</f>
        <v>64.8333333333333</v>
      </c>
      <c r="H4" s="21">
        <f t="shared" ref="H4:H22" si="3">G4*0.3</f>
        <v>19.45</v>
      </c>
      <c r="I4" s="24" t="s">
        <v>23</v>
      </c>
      <c r="J4" s="21">
        <f t="shared" si="0"/>
        <v>29.4</v>
      </c>
      <c r="K4" s="25">
        <f t="shared" si="1"/>
        <v>48.85</v>
      </c>
      <c r="L4" s="26" t="s">
        <v>24</v>
      </c>
      <c r="M4" s="29" t="s">
        <v>20</v>
      </c>
    </row>
    <row r="5" s="1" customFormat="1" ht="32" customHeight="1" spans="1:13">
      <c r="A5" s="11">
        <v>3</v>
      </c>
      <c r="B5" s="12" t="s">
        <v>25</v>
      </c>
      <c r="C5" s="13" t="s">
        <v>26</v>
      </c>
      <c r="D5" s="11" t="s">
        <v>16</v>
      </c>
      <c r="E5" s="18" t="s">
        <v>17</v>
      </c>
      <c r="F5" s="19">
        <v>225</v>
      </c>
      <c r="G5" s="20">
        <f t="shared" si="2"/>
        <v>75</v>
      </c>
      <c r="H5" s="21">
        <f t="shared" si="3"/>
        <v>22.5</v>
      </c>
      <c r="I5" s="24" t="s">
        <v>27</v>
      </c>
      <c r="J5" s="21">
        <f t="shared" si="0"/>
        <v>26.2</v>
      </c>
      <c r="K5" s="25">
        <f t="shared" si="1"/>
        <v>48.7</v>
      </c>
      <c r="L5" s="26" t="s">
        <v>28</v>
      </c>
      <c r="M5" s="29" t="s">
        <v>20</v>
      </c>
    </row>
    <row r="6" s="1" customFormat="1" ht="32" customHeight="1" spans="1:13">
      <c r="A6" s="11">
        <v>4</v>
      </c>
      <c r="B6" s="12" t="s">
        <v>29</v>
      </c>
      <c r="C6" s="13" t="s">
        <v>30</v>
      </c>
      <c r="D6" s="11" t="s">
        <v>16</v>
      </c>
      <c r="E6" s="18" t="s">
        <v>17</v>
      </c>
      <c r="F6" s="19">
        <v>206.5</v>
      </c>
      <c r="G6" s="20">
        <f t="shared" si="2"/>
        <v>68.8333333333333</v>
      </c>
      <c r="H6" s="21">
        <f t="shared" si="3"/>
        <v>20.65</v>
      </c>
      <c r="I6" s="24" t="s">
        <v>31</v>
      </c>
      <c r="J6" s="21">
        <f t="shared" si="0"/>
        <v>28</v>
      </c>
      <c r="K6" s="25">
        <f t="shared" si="1"/>
        <v>48.65</v>
      </c>
      <c r="L6" s="26" t="s">
        <v>32</v>
      </c>
      <c r="M6" s="27" t="s">
        <v>33</v>
      </c>
    </row>
    <row r="7" s="2" customFormat="1" ht="32" customHeight="1" spans="1:13">
      <c r="A7" s="14">
        <v>5</v>
      </c>
      <c r="B7" s="12" t="s">
        <v>34</v>
      </c>
      <c r="C7" s="13" t="s">
        <v>35</v>
      </c>
      <c r="D7" s="11" t="s">
        <v>16</v>
      </c>
      <c r="E7" s="18" t="s">
        <v>17</v>
      </c>
      <c r="F7" s="19">
        <v>197</v>
      </c>
      <c r="G7" s="20">
        <f t="shared" si="2"/>
        <v>65.6666666666667</v>
      </c>
      <c r="H7" s="21">
        <f t="shared" si="3"/>
        <v>19.7</v>
      </c>
      <c r="I7" s="24" t="s">
        <v>36</v>
      </c>
      <c r="J7" s="21">
        <f t="shared" si="0"/>
        <v>26.6</v>
      </c>
      <c r="K7" s="25">
        <f t="shared" si="1"/>
        <v>46.3</v>
      </c>
      <c r="L7" s="26" t="s">
        <v>37</v>
      </c>
      <c r="M7" s="27" t="s">
        <v>33</v>
      </c>
    </row>
    <row r="8" s="2" customFormat="1" ht="32" customHeight="1" spans="1:13">
      <c r="A8" s="15">
        <v>6</v>
      </c>
      <c r="B8" s="12" t="s">
        <v>38</v>
      </c>
      <c r="C8" s="13" t="s">
        <v>39</v>
      </c>
      <c r="D8" s="11" t="s">
        <v>16</v>
      </c>
      <c r="E8" s="18" t="s">
        <v>17</v>
      </c>
      <c r="F8" s="19">
        <v>193.5</v>
      </c>
      <c r="G8" s="20">
        <f t="shared" si="2"/>
        <v>64.5</v>
      </c>
      <c r="H8" s="21">
        <f t="shared" si="3"/>
        <v>19.35</v>
      </c>
      <c r="I8" s="24" t="s">
        <v>40</v>
      </c>
      <c r="J8" s="21">
        <f t="shared" si="0"/>
        <v>25.2</v>
      </c>
      <c r="K8" s="25">
        <f t="shared" si="1"/>
        <v>44.55</v>
      </c>
      <c r="L8" s="26" t="s">
        <v>41</v>
      </c>
      <c r="M8" s="27" t="s">
        <v>33</v>
      </c>
    </row>
    <row r="9" s="2" customFormat="1" ht="32" customHeight="1" spans="1:13">
      <c r="A9" s="14">
        <v>7</v>
      </c>
      <c r="B9" s="12" t="s">
        <v>42</v>
      </c>
      <c r="C9" s="13" t="s">
        <v>43</v>
      </c>
      <c r="D9" s="12" t="s">
        <v>16</v>
      </c>
      <c r="E9" s="18" t="s">
        <v>17</v>
      </c>
      <c r="F9" s="12">
        <v>194</v>
      </c>
      <c r="G9" s="22">
        <f t="shared" si="2"/>
        <v>64.6666666666667</v>
      </c>
      <c r="H9" s="23">
        <f t="shared" si="3"/>
        <v>19.4</v>
      </c>
      <c r="I9" s="12">
        <v>50</v>
      </c>
      <c r="J9" s="23"/>
      <c r="K9" s="23"/>
      <c r="L9" s="12"/>
      <c r="M9" s="29" t="s">
        <v>44</v>
      </c>
    </row>
    <row r="10" s="2" customFormat="1" ht="32" customHeight="1" spans="1:13">
      <c r="A10" s="15">
        <v>8</v>
      </c>
      <c r="B10" s="12" t="s">
        <v>45</v>
      </c>
      <c r="C10" s="13" t="s">
        <v>46</v>
      </c>
      <c r="D10" s="12" t="s">
        <v>16</v>
      </c>
      <c r="E10" s="18" t="s">
        <v>17</v>
      </c>
      <c r="F10" s="12">
        <v>208</v>
      </c>
      <c r="G10" s="22">
        <f t="shared" si="2"/>
        <v>69.3333333333333</v>
      </c>
      <c r="H10" s="23">
        <f t="shared" si="3"/>
        <v>20.8</v>
      </c>
      <c r="I10" s="12">
        <v>45</v>
      </c>
      <c r="J10" s="23"/>
      <c r="K10" s="23"/>
      <c r="L10" s="12"/>
      <c r="M10" s="29" t="s">
        <v>44</v>
      </c>
    </row>
    <row r="11" s="2" customFormat="1" ht="32" customHeight="1" spans="1:13">
      <c r="A11" s="14">
        <v>9</v>
      </c>
      <c r="B11" s="12" t="s">
        <v>47</v>
      </c>
      <c r="C11" s="13" t="s">
        <v>48</v>
      </c>
      <c r="D11" s="12" t="s">
        <v>16</v>
      </c>
      <c r="E11" s="18" t="s">
        <v>17</v>
      </c>
      <c r="F11" s="12">
        <v>192.5</v>
      </c>
      <c r="G11" s="22">
        <f t="shared" si="2"/>
        <v>64.1666666666667</v>
      </c>
      <c r="H11" s="23">
        <f t="shared" si="3"/>
        <v>19.25</v>
      </c>
      <c r="I11" s="12">
        <v>39</v>
      </c>
      <c r="J11" s="23"/>
      <c r="K11" s="23"/>
      <c r="L11" s="12"/>
      <c r="M11" s="29" t="s">
        <v>44</v>
      </c>
    </row>
    <row r="12" s="2" customFormat="1" ht="32" customHeight="1" spans="1:13">
      <c r="A12" s="14">
        <v>10</v>
      </c>
      <c r="B12" s="12" t="s">
        <v>49</v>
      </c>
      <c r="C12" s="13" t="s">
        <v>50</v>
      </c>
      <c r="D12" s="12" t="s">
        <v>16</v>
      </c>
      <c r="E12" s="18" t="s">
        <v>17</v>
      </c>
      <c r="F12" s="12">
        <v>196.5</v>
      </c>
      <c r="G12" s="22">
        <f t="shared" si="2"/>
        <v>65.5</v>
      </c>
      <c r="H12" s="23">
        <f t="shared" si="3"/>
        <v>19.65</v>
      </c>
      <c r="I12" s="12">
        <v>38.5</v>
      </c>
      <c r="J12" s="23"/>
      <c r="K12" s="23"/>
      <c r="L12" s="12"/>
      <c r="M12" s="29" t="s">
        <v>44</v>
      </c>
    </row>
    <row r="13" ht="32" customHeight="1" spans="1:13">
      <c r="A13" s="14">
        <v>1</v>
      </c>
      <c r="B13" s="14" t="s">
        <v>51</v>
      </c>
      <c r="C13" s="13" t="s">
        <v>52</v>
      </c>
      <c r="D13" s="11" t="s">
        <v>53</v>
      </c>
      <c r="E13" s="18" t="s">
        <v>54</v>
      </c>
      <c r="F13" s="12">
        <v>178</v>
      </c>
      <c r="G13" s="22">
        <f t="shared" si="2"/>
        <v>59.3333333333333</v>
      </c>
      <c r="H13" s="23">
        <f t="shared" si="3"/>
        <v>17.8</v>
      </c>
      <c r="I13" s="27">
        <v>70</v>
      </c>
      <c r="J13" s="23">
        <f t="shared" ref="J13:J21" si="4">I13*0.4</f>
        <v>28</v>
      </c>
      <c r="K13" s="23">
        <f t="shared" ref="K13:K21" si="5">H13+J13</f>
        <v>45.8</v>
      </c>
      <c r="L13" s="12">
        <v>1</v>
      </c>
      <c r="M13" s="12" t="s">
        <v>20</v>
      </c>
    </row>
    <row r="14" ht="32" customHeight="1" spans="1:13">
      <c r="A14" s="11">
        <v>2</v>
      </c>
      <c r="B14" s="14" t="s">
        <v>55</v>
      </c>
      <c r="C14" s="13" t="s">
        <v>56</v>
      </c>
      <c r="D14" s="11" t="s">
        <v>53</v>
      </c>
      <c r="E14" s="18" t="s">
        <v>57</v>
      </c>
      <c r="F14" s="19">
        <v>204.5</v>
      </c>
      <c r="G14" s="20">
        <f t="shared" si="2"/>
        <v>68.1666666666667</v>
      </c>
      <c r="H14" s="21">
        <f t="shared" si="3"/>
        <v>20.45</v>
      </c>
      <c r="I14" s="27">
        <v>62</v>
      </c>
      <c r="J14" s="21">
        <f t="shared" si="4"/>
        <v>24.8</v>
      </c>
      <c r="K14" s="25">
        <f t="shared" si="5"/>
        <v>45.25</v>
      </c>
      <c r="L14" s="26" t="s">
        <v>24</v>
      </c>
      <c r="M14" s="29" t="s">
        <v>20</v>
      </c>
    </row>
    <row r="15" ht="32" customHeight="1" spans="1:13">
      <c r="A15" s="14">
        <v>3</v>
      </c>
      <c r="B15" s="14" t="s">
        <v>58</v>
      </c>
      <c r="C15" s="13" t="s">
        <v>59</v>
      </c>
      <c r="D15" s="11" t="s">
        <v>53</v>
      </c>
      <c r="E15" s="18" t="s">
        <v>54</v>
      </c>
      <c r="F15" s="19">
        <v>186</v>
      </c>
      <c r="G15" s="20">
        <f t="shared" si="2"/>
        <v>62</v>
      </c>
      <c r="H15" s="21">
        <f t="shared" si="3"/>
        <v>18.6</v>
      </c>
      <c r="I15" s="27">
        <v>66</v>
      </c>
      <c r="J15" s="21">
        <f t="shared" si="4"/>
        <v>26.4</v>
      </c>
      <c r="K15" s="25">
        <f t="shared" si="5"/>
        <v>45</v>
      </c>
      <c r="L15" s="26" t="s">
        <v>28</v>
      </c>
      <c r="M15" s="30" t="s">
        <v>20</v>
      </c>
    </row>
    <row r="16" ht="32" customHeight="1" spans="1:13">
      <c r="A16" s="14">
        <v>4</v>
      </c>
      <c r="B16" s="14" t="s">
        <v>60</v>
      </c>
      <c r="C16" s="13" t="s">
        <v>61</v>
      </c>
      <c r="D16" s="11" t="s">
        <v>53</v>
      </c>
      <c r="E16" s="18" t="s">
        <v>57</v>
      </c>
      <c r="F16" s="12">
        <v>181</v>
      </c>
      <c r="G16" s="22">
        <f t="shared" si="2"/>
        <v>60.3333333333333</v>
      </c>
      <c r="H16" s="23">
        <f t="shared" si="3"/>
        <v>18.1</v>
      </c>
      <c r="I16" s="27">
        <v>67</v>
      </c>
      <c r="J16" s="23">
        <f t="shared" si="4"/>
        <v>26.8</v>
      </c>
      <c r="K16" s="23">
        <f t="shared" si="5"/>
        <v>44.9</v>
      </c>
      <c r="L16" s="12">
        <v>4</v>
      </c>
      <c r="M16" s="29" t="s">
        <v>33</v>
      </c>
    </row>
    <row r="17" ht="32" customHeight="1" spans="1:13">
      <c r="A17" s="11">
        <v>5</v>
      </c>
      <c r="B17" s="14" t="s">
        <v>62</v>
      </c>
      <c r="C17" s="13" t="s">
        <v>63</v>
      </c>
      <c r="D17" s="11" t="s">
        <v>53</v>
      </c>
      <c r="E17" s="18" t="s">
        <v>54</v>
      </c>
      <c r="F17" s="19">
        <v>196</v>
      </c>
      <c r="G17" s="20">
        <f t="shared" si="2"/>
        <v>65.3333333333333</v>
      </c>
      <c r="H17" s="21">
        <f t="shared" si="3"/>
        <v>19.6</v>
      </c>
      <c r="I17" s="27">
        <v>62</v>
      </c>
      <c r="J17" s="21">
        <f t="shared" si="4"/>
        <v>24.8</v>
      </c>
      <c r="K17" s="25">
        <f t="shared" si="5"/>
        <v>44.4</v>
      </c>
      <c r="L17" s="26" t="s">
        <v>37</v>
      </c>
      <c r="M17" s="29" t="s">
        <v>33</v>
      </c>
    </row>
    <row r="18" ht="32" customHeight="1" spans="1:13">
      <c r="A18" s="14">
        <v>6</v>
      </c>
      <c r="B18" s="14" t="s">
        <v>64</v>
      </c>
      <c r="C18" s="13" t="s">
        <v>65</v>
      </c>
      <c r="D18" s="11" t="s">
        <v>53</v>
      </c>
      <c r="E18" s="18" t="s">
        <v>57</v>
      </c>
      <c r="F18" s="19">
        <v>194.5</v>
      </c>
      <c r="G18" s="20">
        <f t="shared" si="2"/>
        <v>64.8333333333333</v>
      </c>
      <c r="H18" s="21">
        <f t="shared" si="3"/>
        <v>19.45</v>
      </c>
      <c r="I18" s="27">
        <v>62</v>
      </c>
      <c r="J18" s="21">
        <f t="shared" si="4"/>
        <v>24.8</v>
      </c>
      <c r="K18" s="25">
        <f t="shared" si="5"/>
        <v>44.25</v>
      </c>
      <c r="L18" s="26" t="s">
        <v>41</v>
      </c>
      <c r="M18" s="29" t="s">
        <v>33</v>
      </c>
    </row>
    <row r="19" ht="32" customHeight="1" spans="1:13">
      <c r="A19" s="14">
        <v>7</v>
      </c>
      <c r="B19" s="14" t="s">
        <v>66</v>
      </c>
      <c r="C19" s="13" t="s">
        <v>67</v>
      </c>
      <c r="D19" s="11" t="s">
        <v>53</v>
      </c>
      <c r="E19" s="18" t="s">
        <v>54</v>
      </c>
      <c r="F19" s="12">
        <v>185.5</v>
      </c>
      <c r="G19" s="22">
        <f t="shared" si="2"/>
        <v>61.8333333333333</v>
      </c>
      <c r="H19" s="23">
        <f t="shared" si="3"/>
        <v>18.55</v>
      </c>
      <c r="I19" s="27">
        <v>61</v>
      </c>
      <c r="J19" s="23">
        <f t="shared" si="4"/>
        <v>24.4</v>
      </c>
      <c r="K19" s="23">
        <f t="shared" si="5"/>
        <v>42.95</v>
      </c>
      <c r="L19" s="12">
        <v>7</v>
      </c>
      <c r="M19" s="29" t="s">
        <v>33</v>
      </c>
    </row>
    <row r="20" ht="32" customHeight="1" spans="1:13">
      <c r="A20" s="11">
        <v>8</v>
      </c>
      <c r="B20" s="14" t="s">
        <v>68</v>
      </c>
      <c r="C20" s="13" t="s">
        <v>69</v>
      </c>
      <c r="D20" s="11" t="s">
        <v>53</v>
      </c>
      <c r="E20" s="18" t="s">
        <v>57</v>
      </c>
      <c r="F20" s="19">
        <v>186.5</v>
      </c>
      <c r="G20" s="20">
        <f t="shared" si="2"/>
        <v>62.1666666666667</v>
      </c>
      <c r="H20" s="21">
        <f t="shared" si="3"/>
        <v>18.65</v>
      </c>
      <c r="I20" s="27">
        <v>55</v>
      </c>
      <c r="J20" s="21">
        <f t="shared" si="4"/>
        <v>22</v>
      </c>
      <c r="K20" s="25">
        <f t="shared" si="5"/>
        <v>40.65</v>
      </c>
      <c r="L20" s="26"/>
      <c r="M20" s="29" t="s">
        <v>44</v>
      </c>
    </row>
    <row r="21" ht="32" customHeight="1" spans="1:13">
      <c r="A21" s="14">
        <v>9</v>
      </c>
      <c r="B21" s="14" t="s">
        <v>70</v>
      </c>
      <c r="C21" s="13" t="s">
        <v>71</v>
      </c>
      <c r="D21" s="11" t="s">
        <v>53</v>
      </c>
      <c r="E21" s="18" t="s">
        <v>54</v>
      </c>
      <c r="F21" s="19">
        <v>198</v>
      </c>
      <c r="G21" s="20">
        <f t="shared" si="2"/>
        <v>66</v>
      </c>
      <c r="H21" s="21">
        <f t="shared" si="3"/>
        <v>19.8</v>
      </c>
      <c r="I21" s="27">
        <v>47</v>
      </c>
      <c r="J21" s="21">
        <f t="shared" si="4"/>
        <v>18.8</v>
      </c>
      <c r="K21" s="25">
        <f t="shared" si="5"/>
        <v>38.6</v>
      </c>
      <c r="L21" s="26"/>
      <c r="M21" s="29" t="s">
        <v>44</v>
      </c>
    </row>
    <row r="22" ht="32" customHeight="1" spans="1:13">
      <c r="A22" s="14">
        <v>10</v>
      </c>
      <c r="B22" s="14" t="s">
        <v>72</v>
      </c>
      <c r="C22" s="13" t="s">
        <v>73</v>
      </c>
      <c r="D22" s="11" t="s">
        <v>53</v>
      </c>
      <c r="E22" s="18" t="s">
        <v>57</v>
      </c>
      <c r="F22" s="12">
        <v>177</v>
      </c>
      <c r="G22" s="22">
        <f t="shared" si="2"/>
        <v>59</v>
      </c>
      <c r="H22" s="23">
        <f t="shared" si="3"/>
        <v>17.7</v>
      </c>
      <c r="I22" s="27" t="s">
        <v>74</v>
      </c>
      <c r="J22" s="23"/>
      <c r="K22" s="23"/>
      <c r="L22" s="12"/>
      <c r="M22" s="12" t="s">
        <v>75</v>
      </c>
    </row>
  </sheetData>
  <sortState ref="A3:M20">
    <sortCondition ref="K3" descending="1"/>
  </sortState>
  <mergeCells count="1">
    <mergeCell ref="A1:M1"/>
  </mergeCells>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2020-01-04T11:00:00Z</dcterms:created>
  <cp:lastPrinted>2020-10-11T15:37:00Z</cp:lastPrinted>
  <dcterms:modified xsi:type="dcterms:W3CDTF">2023-07-03T11:08:13Z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D852DAD0962F44968BFB9D36280EA84E</vt:lpwstr>
  </property>
</Properties>
</file>