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Sheet1!$A$1:$P$38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<sst xmlns="http://schemas.openxmlformats.org/spreadsheetml/2006/main" count="306" uniqueCount="200">
  <si>
    <t>附件：</t>
  </si>
  <si>
    <t>贵州开放大学（贵州职业技术学院）2024年公开招聘工作人员面试成绩、总成绩及进入体检环节人员名单</t>
  </si>
  <si>
    <t>序号</t>
  </si>
  <si>
    <t>准考证号</t>
  </si>
  <si>
    <t>姓名</t>
  </si>
  <si>
    <t>笔试成绩</t>
  </si>
  <si>
    <t>面试成绩</t>
  </si>
  <si>
    <t>总成绩</t>
  </si>
  <si>
    <t>报考岗位代码及名称</t>
  </si>
  <si>
    <t>招聘人数</t>
  </si>
  <si>
    <t>是否进入面试</t>
  </si>
  <si>
    <t>是否进入体检</t>
  </si>
  <si>
    <t>备注</t>
  </si>
  <si>
    <t>职业能力倾向测验成绩</t>
  </si>
  <si>
    <t>综合应用能力成绩</t>
  </si>
  <si>
    <t>原始总成绩</t>
  </si>
  <si>
    <t>折算百分制后总成绩</t>
  </si>
  <si>
    <t>按折算百分制后的笔试成绩的40%折算</t>
  </si>
  <si>
    <t>原始面试成绩</t>
  </si>
  <si>
    <t>按原始面试成绩的60%折算</t>
  </si>
  <si>
    <t>1152280926715</t>
  </si>
  <si>
    <t>杨川文</t>
  </si>
  <si>
    <t>99</t>
  </si>
  <si>
    <t>113.5</t>
  </si>
  <si>
    <t>212.5</t>
  </si>
  <si>
    <t>70.83</t>
  </si>
  <si>
    <t>22828330101专职辅导员1</t>
  </si>
  <si>
    <t>是</t>
  </si>
  <si>
    <t>1152280925323</t>
  </si>
  <si>
    <t>饶庆梅</t>
  </si>
  <si>
    <t>106</t>
  </si>
  <si>
    <t>100.5</t>
  </si>
  <si>
    <t>206.5</t>
  </si>
  <si>
    <t>68.83</t>
  </si>
  <si>
    <t>1152280925004</t>
  </si>
  <si>
    <t>罗素</t>
  </si>
  <si>
    <t>102</t>
  </si>
  <si>
    <t>102.5</t>
  </si>
  <si>
    <t>204.5</t>
  </si>
  <si>
    <t>68.17</t>
  </si>
  <si>
    <t>未参加面试</t>
  </si>
  <si>
    <t>1152280923806</t>
  </si>
  <si>
    <t>周璐璐</t>
  </si>
  <si>
    <t>111</t>
  </si>
  <si>
    <t>91.5</t>
  </si>
  <si>
    <t>202.5</t>
  </si>
  <si>
    <t>67.5</t>
  </si>
  <si>
    <t>1152280926705</t>
  </si>
  <si>
    <t>邓悦</t>
  </si>
  <si>
    <t>108</t>
  </si>
  <si>
    <t>94</t>
  </si>
  <si>
    <t>202</t>
  </si>
  <si>
    <t>67.33</t>
  </si>
  <si>
    <t>1152280924203</t>
  </si>
  <si>
    <t>张睿</t>
  </si>
  <si>
    <t>114.5</t>
  </si>
  <si>
    <t>86.5</t>
  </si>
  <si>
    <t>201</t>
  </si>
  <si>
    <t>67</t>
  </si>
  <si>
    <t>1152280926319</t>
  </si>
  <si>
    <t>牟兰西</t>
  </si>
  <si>
    <t>105.5</t>
  </si>
  <si>
    <t>95</t>
  </si>
  <si>
    <t>200.5</t>
  </si>
  <si>
    <t>66.83</t>
  </si>
  <si>
    <t>1152280923829</t>
  </si>
  <si>
    <t>袁嘉颖</t>
  </si>
  <si>
    <t>109</t>
  </si>
  <si>
    <t>90</t>
  </si>
  <si>
    <t>199</t>
  </si>
  <si>
    <t>66.33</t>
  </si>
  <si>
    <t>1152280924703</t>
  </si>
  <si>
    <t>杨玉婷</t>
  </si>
  <si>
    <t>100</t>
  </si>
  <si>
    <t>98</t>
  </si>
  <si>
    <t>198</t>
  </si>
  <si>
    <t>66</t>
  </si>
  <si>
    <t>1152280927627</t>
  </si>
  <si>
    <t>陈美玲</t>
  </si>
  <si>
    <t>101.5</t>
  </si>
  <si>
    <t>196.5</t>
  </si>
  <si>
    <t>65.5</t>
  </si>
  <si>
    <t>1152280924512</t>
  </si>
  <si>
    <t>杨舒婷</t>
  </si>
  <si>
    <t>103.5</t>
  </si>
  <si>
    <t>92</t>
  </si>
  <si>
    <t>195.5</t>
  </si>
  <si>
    <t>65.17</t>
  </si>
  <si>
    <t>1152280922607</t>
  </si>
  <si>
    <t>郭晓玲</t>
  </si>
  <si>
    <t>104</t>
  </si>
  <si>
    <t>1152280927716</t>
  </si>
  <si>
    <t>陆俊潇</t>
  </si>
  <si>
    <t>116</t>
  </si>
  <si>
    <t>79</t>
  </si>
  <si>
    <t>195</t>
  </si>
  <si>
    <t>65</t>
  </si>
  <si>
    <t>1152280925018</t>
  </si>
  <si>
    <t>李雨函</t>
  </si>
  <si>
    <t>112</t>
  </si>
  <si>
    <t>82.5</t>
  </si>
  <si>
    <t>194.5</t>
  </si>
  <si>
    <t>64.83</t>
  </si>
  <si>
    <t>1152280926220</t>
  </si>
  <si>
    <t>费清</t>
  </si>
  <si>
    <t>81.5</t>
  </si>
  <si>
    <t>193.5</t>
  </si>
  <si>
    <t>64.5</t>
  </si>
  <si>
    <t>1152280928029</t>
  </si>
  <si>
    <t>刘毅</t>
  </si>
  <si>
    <t>107</t>
  </si>
  <si>
    <t>85.5</t>
  </si>
  <si>
    <t>192.5</t>
  </si>
  <si>
    <t>64.17</t>
  </si>
  <si>
    <t>1152280926415</t>
  </si>
  <si>
    <t>徐明举</t>
  </si>
  <si>
    <t>109.5</t>
  </si>
  <si>
    <t>192</t>
  </si>
  <si>
    <t>64</t>
  </si>
  <si>
    <t>1152280927821</t>
  </si>
  <si>
    <t>丁明雪</t>
  </si>
  <si>
    <t>95.5</t>
  </si>
  <si>
    <t>91</t>
  </si>
  <si>
    <t>186.5</t>
  </si>
  <si>
    <t>62.17</t>
  </si>
  <si>
    <t>1152280923213</t>
  </si>
  <si>
    <t>周桂竹</t>
  </si>
  <si>
    <t>105</t>
  </si>
  <si>
    <t>217</t>
  </si>
  <si>
    <t>72.33</t>
  </si>
  <si>
    <t>22828330102专职辅导员2</t>
  </si>
  <si>
    <t>1152280925925</t>
  </si>
  <si>
    <t>杨丰溢</t>
  </si>
  <si>
    <t>209</t>
  </si>
  <si>
    <t>69.67</t>
  </si>
  <si>
    <t>1152280925821</t>
  </si>
  <si>
    <t>胡光兰</t>
  </si>
  <si>
    <t>108.5</t>
  </si>
  <si>
    <t>1152280927902</t>
  </si>
  <si>
    <t>李梦婷</t>
  </si>
  <si>
    <t>99.5</t>
  </si>
  <si>
    <t>201.5</t>
  </si>
  <si>
    <t>67.17</t>
  </si>
  <si>
    <t>1152280924701</t>
  </si>
  <si>
    <t>唐文灵</t>
  </si>
  <si>
    <t>198.5</t>
  </si>
  <si>
    <t>66.17</t>
  </si>
  <si>
    <t>1152280928201</t>
  </si>
  <si>
    <t>邓静</t>
  </si>
  <si>
    <t>87.5</t>
  </si>
  <si>
    <t>197</t>
  </si>
  <si>
    <t>65.67</t>
  </si>
  <si>
    <t>1152280926024</t>
  </si>
  <si>
    <t>刘盈</t>
  </si>
  <si>
    <t>1152280922519</t>
  </si>
  <si>
    <t>尹真</t>
  </si>
  <si>
    <t>94.5</t>
  </si>
  <si>
    <t>194</t>
  </si>
  <si>
    <t>64.67</t>
  </si>
  <si>
    <t>1152280927028</t>
  </si>
  <si>
    <t>王颖</t>
  </si>
  <si>
    <t>89.5</t>
  </si>
  <si>
    <t>193</t>
  </si>
  <si>
    <t>64.33</t>
  </si>
  <si>
    <t>1152280928016</t>
  </si>
  <si>
    <t>陈奕彤</t>
  </si>
  <si>
    <t>217.5</t>
  </si>
  <si>
    <t>72.5</t>
  </si>
  <si>
    <t>22828330103专业技术人员1</t>
  </si>
  <si>
    <t>1152280923312</t>
  </si>
  <si>
    <t>杨德浩</t>
  </si>
  <si>
    <t>110</t>
  </si>
  <si>
    <t>210.5</t>
  </si>
  <si>
    <t>70.17</t>
  </si>
  <si>
    <t>1152280923102</t>
  </si>
  <si>
    <t>杨毅</t>
  </si>
  <si>
    <t>116.5</t>
  </si>
  <si>
    <t>90.5</t>
  </si>
  <si>
    <t>207</t>
  </si>
  <si>
    <t>69</t>
  </si>
  <si>
    <t>1152280924603</t>
  </si>
  <si>
    <t>刘冰燕</t>
  </si>
  <si>
    <t>96</t>
  </si>
  <si>
    <t>107.5</t>
  </si>
  <si>
    <t>203.5</t>
  </si>
  <si>
    <t>67.83</t>
  </si>
  <si>
    <t>1152280923616</t>
  </si>
  <si>
    <t>陈祈俐</t>
  </si>
  <si>
    <t>98.5</t>
  </si>
  <si>
    <t>200</t>
  </si>
  <si>
    <t>66.67</t>
  </si>
  <si>
    <t>1152280924617</t>
  </si>
  <si>
    <t>陈若萦</t>
  </si>
  <si>
    <t>1152280924708</t>
  </si>
  <si>
    <t>简力</t>
  </si>
  <si>
    <t>88</t>
  </si>
  <si>
    <t>191.5</t>
  </si>
  <si>
    <t>63.83</t>
  </si>
  <si>
    <t>22828330104专业技术人员2</t>
  </si>
  <si>
    <t>面试成绩未达到招聘方案要求分数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</si>
</sst>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workbookViewId="0">
      <selection activeCell="S10" sqref="S10"/>
    </sheetView>
  </sheetViews>
  <sheetFormatPr defaultColWidth="9" defaultRowHeight="13.5"/>
  <cols>
    <col min="1" max="1" width="7.25" customWidth="1"/>
    <col min="2" max="2" width="15" customWidth="1"/>
    <col min="3" max="3" width="8.125" customWidth="1"/>
    <col min="4" max="4" width="11" customWidth="1"/>
    <col min="6" max="6" width="9.875" customWidth="1"/>
    <col min="7" max="7" width="10" customWidth="1"/>
    <col min="8" max="8" width="12.375" customWidth="1"/>
    <col min="9" max="9" width="11.25" customWidth="1"/>
    <col min="10" max="11" width="12" customWidth="1"/>
    <col min="12" max="12" width="23.125" customWidth="1"/>
    <col min="13" max="14" width="10.5" customWidth="1"/>
    <col min="15" max="15" width="11.125" customWidth="1"/>
    <col min="16" max="16" width="11" customWidth="1"/>
  </cols>
  <sheetData>
    <row r="1" s="1" customFormat="1" ht="22" customHeight="1" spans="1:1">
      <c r="A1" s="2" t="s">
        <v>0</v>
      </c>
    </row>
    <row r="2" s="1" customFormat="1" ht="3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30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4"/>
      <c r="F3" s="4"/>
      <c r="G3" s="4"/>
      <c r="H3" s="4"/>
      <c r="I3" s="4" t="s">
        <v>6</v>
      </c>
      <c r="J3" s="9"/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</row>
    <row r="4" ht="45" customHeight="1" spans="1:16">
      <c r="A4" s="4"/>
      <c r="B4" s="4"/>
      <c r="C4" s="4"/>
      <c r="D4" s="6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4"/>
      <c r="L4" s="4"/>
      <c r="M4" s="4"/>
      <c r="N4" s="4"/>
      <c r="O4" s="4"/>
      <c r="P4" s="4"/>
    </row>
    <row r="5" ht="34" customHeight="1" spans="1:16">
      <c r="A5" s="4">
        <v>1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8">
        <f t="shared" ref="H5:H22" si="0">G5*0.4</f>
        <v>28.332</v>
      </c>
      <c r="I5" s="4">
        <v>84.27</v>
      </c>
      <c r="J5" s="8">
        <f>I5*0.6</f>
        <v>50.562</v>
      </c>
      <c r="K5" s="8">
        <f>H5+J5</f>
        <v>78.894</v>
      </c>
      <c r="L5" s="4" t="s">
        <v>26</v>
      </c>
      <c r="M5" s="10">
        <v>6</v>
      </c>
      <c r="N5" s="4" t="s">
        <v>27</v>
      </c>
      <c r="O5" s="4" t="s">
        <v>27</v>
      </c>
      <c r="P5" s="4"/>
    </row>
    <row r="6" ht="34" customHeight="1" spans="1:16">
      <c r="A6" s="4">
        <v>2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33</v>
      </c>
      <c r="H6" s="8">
        <f t="shared" si="0"/>
        <v>27.532</v>
      </c>
      <c r="I6" s="4">
        <v>81.35</v>
      </c>
      <c r="J6" s="8">
        <f t="shared" ref="J6:J38" si="1">I6*0.6</f>
        <v>48.81</v>
      </c>
      <c r="K6" s="8">
        <f t="shared" ref="K6:K38" si="2">H6+J6</f>
        <v>76.342</v>
      </c>
      <c r="L6" s="4" t="s">
        <v>26</v>
      </c>
      <c r="M6" s="11"/>
      <c r="N6" s="4" t="s">
        <v>27</v>
      </c>
      <c r="O6" s="4"/>
      <c r="P6" s="4"/>
    </row>
    <row r="7" ht="34" customHeight="1" spans="1:16">
      <c r="A7" s="4">
        <v>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8">
        <f t="shared" si="0"/>
        <v>27.268</v>
      </c>
      <c r="I7" s="4"/>
      <c r="J7" s="8">
        <f t="shared" si="1"/>
        <v>0</v>
      </c>
      <c r="K7" s="8">
        <f t="shared" si="2"/>
        <v>27.268</v>
      </c>
      <c r="L7" s="4" t="s">
        <v>26</v>
      </c>
      <c r="M7" s="11"/>
      <c r="N7" s="4" t="s">
        <v>27</v>
      </c>
      <c r="O7" s="4"/>
      <c r="P7" s="4" t="s">
        <v>40</v>
      </c>
    </row>
    <row r="8" ht="34" customHeight="1" spans="1:16">
      <c r="A8" s="4">
        <v>4</v>
      </c>
      <c r="B8" s="4" t="s">
        <v>41</v>
      </c>
      <c r="C8" s="4" t="s">
        <v>42</v>
      </c>
      <c r="D8" s="4" t="s">
        <v>43</v>
      </c>
      <c r="E8" s="4" t="s">
        <v>44</v>
      </c>
      <c r="F8" s="4" t="s">
        <v>45</v>
      </c>
      <c r="G8" s="4" t="s">
        <v>46</v>
      </c>
      <c r="H8" s="8">
        <f t="shared" si="0"/>
        <v>27</v>
      </c>
      <c r="I8" s="4">
        <v>78.23</v>
      </c>
      <c r="J8" s="8">
        <f t="shared" si="1"/>
        <v>46.938</v>
      </c>
      <c r="K8" s="8">
        <f t="shared" si="2"/>
        <v>73.938</v>
      </c>
      <c r="L8" s="4" t="s">
        <v>26</v>
      </c>
      <c r="M8" s="11"/>
      <c r="N8" s="4" t="s">
        <v>27</v>
      </c>
      <c r="O8" s="4"/>
      <c r="P8" s="4"/>
    </row>
    <row r="9" ht="34" customHeight="1" spans="1:16">
      <c r="A9" s="4">
        <v>5</v>
      </c>
      <c r="B9" s="4" t="s">
        <v>47</v>
      </c>
      <c r="C9" s="4" t="s">
        <v>48</v>
      </c>
      <c r="D9" s="4" t="s">
        <v>49</v>
      </c>
      <c r="E9" s="4" t="s">
        <v>50</v>
      </c>
      <c r="F9" s="4" t="s">
        <v>51</v>
      </c>
      <c r="G9" s="4" t="s">
        <v>52</v>
      </c>
      <c r="H9" s="8">
        <f t="shared" si="0"/>
        <v>26.932</v>
      </c>
      <c r="I9" s="4">
        <v>88.19</v>
      </c>
      <c r="J9" s="8">
        <f t="shared" si="1"/>
        <v>52.914</v>
      </c>
      <c r="K9" s="8">
        <f t="shared" si="2"/>
        <v>79.846</v>
      </c>
      <c r="L9" s="4" t="s">
        <v>26</v>
      </c>
      <c r="M9" s="11"/>
      <c r="N9" s="4" t="s">
        <v>27</v>
      </c>
      <c r="O9" s="4" t="s">
        <v>27</v>
      </c>
      <c r="P9" s="4"/>
    </row>
    <row r="10" ht="34" customHeight="1" spans="1:16">
      <c r="A10" s="4">
        <v>6</v>
      </c>
      <c r="B10" s="4" t="s">
        <v>53</v>
      </c>
      <c r="C10" s="4" t="s">
        <v>54</v>
      </c>
      <c r="D10" s="4" t="s">
        <v>55</v>
      </c>
      <c r="E10" s="4" t="s">
        <v>56</v>
      </c>
      <c r="F10" s="4" t="s">
        <v>57</v>
      </c>
      <c r="G10" s="4" t="s">
        <v>58</v>
      </c>
      <c r="H10" s="8">
        <f t="shared" si="0"/>
        <v>26.8</v>
      </c>
      <c r="I10" s="4">
        <v>82.07</v>
      </c>
      <c r="J10" s="8">
        <f t="shared" si="1"/>
        <v>49.242</v>
      </c>
      <c r="K10" s="8">
        <f t="shared" si="2"/>
        <v>76.042</v>
      </c>
      <c r="L10" s="4" t="s">
        <v>26</v>
      </c>
      <c r="M10" s="11"/>
      <c r="N10" s="4" t="s">
        <v>27</v>
      </c>
      <c r="O10" s="4"/>
      <c r="P10" s="4"/>
    </row>
    <row r="11" ht="34" customHeight="1" spans="1:16">
      <c r="A11" s="4">
        <v>7</v>
      </c>
      <c r="B11" s="4" t="s">
        <v>59</v>
      </c>
      <c r="C11" s="4" t="s">
        <v>60</v>
      </c>
      <c r="D11" s="4" t="s">
        <v>61</v>
      </c>
      <c r="E11" s="4" t="s">
        <v>62</v>
      </c>
      <c r="F11" s="4" t="s">
        <v>63</v>
      </c>
      <c r="G11" s="4" t="s">
        <v>64</v>
      </c>
      <c r="H11" s="8">
        <f t="shared" si="0"/>
        <v>26.732</v>
      </c>
      <c r="I11" s="4">
        <v>84.65</v>
      </c>
      <c r="J11" s="8">
        <f t="shared" si="1"/>
        <v>50.79</v>
      </c>
      <c r="K11" s="8">
        <f t="shared" si="2"/>
        <v>77.522</v>
      </c>
      <c r="L11" s="4" t="s">
        <v>26</v>
      </c>
      <c r="M11" s="11"/>
      <c r="N11" s="4" t="s">
        <v>27</v>
      </c>
      <c r="O11" s="4" t="s">
        <v>27</v>
      </c>
      <c r="P11" s="4"/>
    </row>
    <row r="12" ht="34" customHeight="1" spans="1:16">
      <c r="A12" s="4">
        <v>8</v>
      </c>
      <c r="B12" s="4" t="s">
        <v>65</v>
      </c>
      <c r="C12" s="4" t="s">
        <v>66</v>
      </c>
      <c r="D12" s="4" t="s">
        <v>67</v>
      </c>
      <c r="E12" s="4" t="s">
        <v>68</v>
      </c>
      <c r="F12" s="4" t="s">
        <v>69</v>
      </c>
      <c r="G12" s="4" t="s">
        <v>70</v>
      </c>
      <c r="H12" s="8">
        <f t="shared" si="0"/>
        <v>26.532</v>
      </c>
      <c r="I12" s="4">
        <v>81.05</v>
      </c>
      <c r="J12" s="8">
        <f t="shared" si="1"/>
        <v>48.63</v>
      </c>
      <c r="K12" s="8">
        <f t="shared" si="2"/>
        <v>75.162</v>
      </c>
      <c r="L12" s="4" t="s">
        <v>26</v>
      </c>
      <c r="M12" s="11"/>
      <c r="N12" s="4" t="s">
        <v>27</v>
      </c>
      <c r="O12" s="4"/>
      <c r="P12" s="4"/>
    </row>
    <row r="13" ht="34" customHeight="1" spans="1:16">
      <c r="A13" s="4">
        <v>9</v>
      </c>
      <c r="B13" s="4" t="s">
        <v>71</v>
      </c>
      <c r="C13" s="4" t="s">
        <v>72</v>
      </c>
      <c r="D13" s="4" t="s">
        <v>73</v>
      </c>
      <c r="E13" s="4" t="s">
        <v>74</v>
      </c>
      <c r="F13" s="4" t="s">
        <v>75</v>
      </c>
      <c r="G13" s="4" t="s">
        <v>76</v>
      </c>
      <c r="H13" s="8">
        <f t="shared" si="0"/>
        <v>26.4</v>
      </c>
      <c r="I13" s="4"/>
      <c r="J13" s="8">
        <f t="shared" si="1"/>
        <v>0</v>
      </c>
      <c r="K13" s="8">
        <f t="shared" si="2"/>
        <v>26.4</v>
      </c>
      <c r="L13" s="4" t="s">
        <v>26</v>
      </c>
      <c r="M13" s="11"/>
      <c r="N13" s="4" t="s">
        <v>27</v>
      </c>
      <c r="O13" s="4"/>
      <c r="P13" s="4" t="s">
        <v>40</v>
      </c>
    </row>
    <row r="14" ht="34" customHeight="1" spans="1:16">
      <c r="A14" s="4">
        <v>10</v>
      </c>
      <c r="B14" s="4" t="s">
        <v>77</v>
      </c>
      <c r="C14" s="4" t="s">
        <v>78</v>
      </c>
      <c r="D14" s="4" t="s">
        <v>79</v>
      </c>
      <c r="E14" s="4" t="s">
        <v>62</v>
      </c>
      <c r="F14" s="4" t="s">
        <v>80</v>
      </c>
      <c r="G14" s="4" t="s">
        <v>81</v>
      </c>
      <c r="H14" s="8">
        <f t="shared" si="0"/>
        <v>26.2</v>
      </c>
      <c r="I14" s="4">
        <v>77.21</v>
      </c>
      <c r="J14" s="8">
        <f t="shared" si="1"/>
        <v>46.326</v>
      </c>
      <c r="K14" s="8">
        <f t="shared" si="2"/>
        <v>72.526</v>
      </c>
      <c r="L14" s="4" t="s">
        <v>26</v>
      </c>
      <c r="M14" s="11"/>
      <c r="N14" s="4" t="s">
        <v>27</v>
      </c>
      <c r="O14" s="4"/>
      <c r="P14" s="4"/>
    </row>
    <row r="15" ht="34" customHeight="1" spans="1:16">
      <c r="A15" s="4">
        <v>11</v>
      </c>
      <c r="B15" s="4" t="s">
        <v>82</v>
      </c>
      <c r="C15" s="4" t="s">
        <v>83</v>
      </c>
      <c r="D15" s="4" t="s">
        <v>84</v>
      </c>
      <c r="E15" s="4" t="s">
        <v>85</v>
      </c>
      <c r="F15" s="4" t="s">
        <v>86</v>
      </c>
      <c r="G15" s="4" t="s">
        <v>87</v>
      </c>
      <c r="H15" s="8">
        <f t="shared" si="0"/>
        <v>26.068</v>
      </c>
      <c r="I15" s="4">
        <v>85.8</v>
      </c>
      <c r="J15" s="8">
        <f t="shared" si="1"/>
        <v>51.48</v>
      </c>
      <c r="K15" s="8">
        <f t="shared" si="2"/>
        <v>77.548</v>
      </c>
      <c r="L15" s="4" t="s">
        <v>26</v>
      </c>
      <c r="M15" s="11"/>
      <c r="N15" s="4" t="s">
        <v>27</v>
      </c>
      <c r="O15" s="4" t="s">
        <v>27</v>
      </c>
      <c r="P15" s="4"/>
    </row>
    <row r="16" ht="34" customHeight="1" spans="1:16">
      <c r="A16" s="4">
        <v>12</v>
      </c>
      <c r="B16" s="4" t="s">
        <v>88</v>
      </c>
      <c r="C16" s="4" t="s">
        <v>89</v>
      </c>
      <c r="D16" s="4" t="s">
        <v>90</v>
      </c>
      <c r="E16" s="4" t="s">
        <v>44</v>
      </c>
      <c r="F16" s="4" t="s">
        <v>86</v>
      </c>
      <c r="G16" s="4" t="s">
        <v>87</v>
      </c>
      <c r="H16" s="8">
        <f t="shared" si="0"/>
        <v>26.068</v>
      </c>
      <c r="I16" s="4">
        <v>89.05</v>
      </c>
      <c r="J16" s="8">
        <f t="shared" si="1"/>
        <v>53.43</v>
      </c>
      <c r="K16" s="8">
        <f t="shared" si="2"/>
        <v>79.498</v>
      </c>
      <c r="L16" s="4" t="s">
        <v>26</v>
      </c>
      <c r="M16" s="11"/>
      <c r="N16" s="4" t="s">
        <v>27</v>
      </c>
      <c r="O16" s="4" t="s">
        <v>27</v>
      </c>
      <c r="P16" s="4"/>
    </row>
    <row r="17" ht="34" customHeight="1" spans="1:16">
      <c r="A17" s="4">
        <v>13</v>
      </c>
      <c r="B17" s="4" t="s">
        <v>91</v>
      </c>
      <c r="C17" s="4" t="s">
        <v>92</v>
      </c>
      <c r="D17" s="4" t="s">
        <v>93</v>
      </c>
      <c r="E17" s="4" t="s">
        <v>94</v>
      </c>
      <c r="F17" s="4" t="s">
        <v>95</v>
      </c>
      <c r="G17" s="4" t="s">
        <v>96</v>
      </c>
      <c r="H17" s="8">
        <f t="shared" si="0"/>
        <v>26</v>
      </c>
      <c r="I17" s="4">
        <v>78.87</v>
      </c>
      <c r="J17" s="8">
        <f t="shared" si="1"/>
        <v>47.322</v>
      </c>
      <c r="K17" s="8">
        <f t="shared" si="2"/>
        <v>73.322</v>
      </c>
      <c r="L17" s="4" t="s">
        <v>26</v>
      </c>
      <c r="M17" s="11"/>
      <c r="N17" s="4" t="s">
        <v>27</v>
      </c>
      <c r="O17" s="4"/>
      <c r="P17" s="4"/>
    </row>
    <row r="18" ht="34" customHeight="1" spans="1:16">
      <c r="A18" s="4">
        <v>14</v>
      </c>
      <c r="B18" s="4" t="s">
        <v>97</v>
      </c>
      <c r="C18" s="4" t="s">
        <v>98</v>
      </c>
      <c r="D18" s="4" t="s">
        <v>99</v>
      </c>
      <c r="E18" s="4" t="s">
        <v>100</v>
      </c>
      <c r="F18" s="4" t="s">
        <v>101</v>
      </c>
      <c r="G18" s="4" t="s">
        <v>102</v>
      </c>
      <c r="H18" s="8">
        <f t="shared" si="0"/>
        <v>25.932</v>
      </c>
      <c r="I18" s="4">
        <v>89.17</v>
      </c>
      <c r="J18" s="8">
        <f t="shared" si="1"/>
        <v>53.502</v>
      </c>
      <c r="K18" s="8">
        <f t="shared" si="2"/>
        <v>79.434</v>
      </c>
      <c r="L18" s="4" t="s">
        <v>26</v>
      </c>
      <c r="M18" s="11"/>
      <c r="N18" s="4" t="s">
        <v>27</v>
      </c>
      <c r="O18" s="4" t="s">
        <v>27</v>
      </c>
      <c r="P18" s="4"/>
    </row>
    <row r="19" ht="34" customHeight="1" spans="1:16">
      <c r="A19" s="4">
        <v>15</v>
      </c>
      <c r="B19" s="4" t="s">
        <v>103</v>
      </c>
      <c r="C19" s="4" t="s">
        <v>104</v>
      </c>
      <c r="D19" s="4" t="s">
        <v>99</v>
      </c>
      <c r="E19" s="4" t="s">
        <v>105</v>
      </c>
      <c r="F19" s="4" t="s">
        <v>106</v>
      </c>
      <c r="G19" s="4" t="s">
        <v>107</v>
      </c>
      <c r="H19" s="8">
        <f t="shared" si="0"/>
        <v>25.8</v>
      </c>
      <c r="I19" s="4">
        <v>82.2</v>
      </c>
      <c r="J19" s="8">
        <f t="shared" si="1"/>
        <v>49.32</v>
      </c>
      <c r="K19" s="8">
        <f t="shared" si="2"/>
        <v>75.12</v>
      </c>
      <c r="L19" s="4" t="s">
        <v>26</v>
      </c>
      <c r="M19" s="11"/>
      <c r="N19" s="4" t="s">
        <v>27</v>
      </c>
      <c r="O19" s="4"/>
      <c r="P19" s="4"/>
    </row>
    <row r="20" ht="34" customHeight="1" spans="1:16">
      <c r="A20" s="4">
        <v>16</v>
      </c>
      <c r="B20" s="4" t="s">
        <v>108</v>
      </c>
      <c r="C20" s="4" t="s">
        <v>109</v>
      </c>
      <c r="D20" s="4" t="s">
        <v>110</v>
      </c>
      <c r="E20" s="4" t="s">
        <v>111</v>
      </c>
      <c r="F20" s="4" t="s">
        <v>112</v>
      </c>
      <c r="G20" s="4" t="s">
        <v>113</v>
      </c>
      <c r="H20" s="8">
        <f t="shared" si="0"/>
        <v>25.668</v>
      </c>
      <c r="I20" s="4">
        <v>77.97</v>
      </c>
      <c r="J20" s="8">
        <f t="shared" si="1"/>
        <v>46.782</v>
      </c>
      <c r="K20" s="8">
        <f t="shared" si="2"/>
        <v>72.45</v>
      </c>
      <c r="L20" s="4" t="s">
        <v>26</v>
      </c>
      <c r="M20" s="11"/>
      <c r="N20" s="4" t="s">
        <v>27</v>
      </c>
      <c r="O20" s="4"/>
      <c r="P20" s="4"/>
    </row>
    <row r="21" ht="34" customHeight="1" spans="1:16">
      <c r="A21" s="4">
        <v>17</v>
      </c>
      <c r="B21" s="4" t="s">
        <v>114</v>
      </c>
      <c r="C21" s="4" t="s">
        <v>115</v>
      </c>
      <c r="D21" s="4" t="s">
        <v>116</v>
      </c>
      <c r="E21" s="4" t="s">
        <v>100</v>
      </c>
      <c r="F21" s="4" t="s">
        <v>117</v>
      </c>
      <c r="G21" s="4" t="s">
        <v>118</v>
      </c>
      <c r="H21" s="8">
        <f t="shared" si="0"/>
        <v>25.6</v>
      </c>
      <c r="I21" s="4">
        <v>81.83</v>
      </c>
      <c r="J21" s="8">
        <f t="shared" si="1"/>
        <v>49.098</v>
      </c>
      <c r="K21" s="8">
        <f t="shared" si="2"/>
        <v>74.698</v>
      </c>
      <c r="L21" s="4" t="s">
        <v>26</v>
      </c>
      <c r="M21" s="11"/>
      <c r="N21" s="4" t="s">
        <v>27</v>
      </c>
      <c r="O21" s="4"/>
      <c r="P21" s="4"/>
    </row>
    <row r="22" ht="34" customHeight="1" spans="1:16">
      <c r="A22" s="4">
        <v>18</v>
      </c>
      <c r="B22" s="4" t="s">
        <v>119</v>
      </c>
      <c r="C22" s="4" t="s">
        <v>120</v>
      </c>
      <c r="D22" s="4" t="s">
        <v>121</v>
      </c>
      <c r="E22" s="4" t="s">
        <v>122</v>
      </c>
      <c r="F22" s="4" t="s">
        <v>123</v>
      </c>
      <c r="G22" s="4" t="s">
        <v>124</v>
      </c>
      <c r="H22" s="8">
        <f t="shared" si="0"/>
        <v>24.868</v>
      </c>
      <c r="I22" s="4">
        <v>84.2</v>
      </c>
      <c r="J22" s="8">
        <f t="shared" si="1"/>
        <v>50.52</v>
      </c>
      <c r="K22" s="8">
        <f t="shared" si="2"/>
        <v>75.388</v>
      </c>
      <c r="L22" s="4" t="s">
        <v>26</v>
      </c>
      <c r="M22" s="7"/>
      <c r="N22" s="4" t="s">
        <v>27</v>
      </c>
      <c r="O22" s="4"/>
      <c r="P22" s="4"/>
    </row>
    <row r="23" ht="34" customHeight="1" spans="1:16">
      <c r="A23" s="4">
        <v>1</v>
      </c>
      <c r="B23" s="4" t="s">
        <v>125</v>
      </c>
      <c r="C23" s="4" t="s">
        <v>126</v>
      </c>
      <c r="D23" s="4" t="s">
        <v>99</v>
      </c>
      <c r="E23" s="4" t="s">
        <v>127</v>
      </c>
      <c r="F23" s="4" t="s">
        <v>128</v>
      </c>
      <c r="G23" s="4" t="s">
        <v>129</v>
      </c>
      <c r="H23" s="8">
        <f t="shared" ref="H23:H31" si="3">G23*0.4</f>
        <v>28.932</v>
      </c>
      <c r="I23" s="4">
        <v>83.1</v>
      </c>
      <c r="J23" s="8">
        <f t="shared" si="1"/>
        <v>49.86</v>
      </c>
      <c r="K23" s="8">
        <f t="shared" si="2"/>
        <v>78.792</v>
      </c>
      <c r="L23" s="4" t="s">
        <v>130</v>
      </c>
      <c r="M23" s="10">
        <v>3</v>
      </c>
      <c r="N23" s="4" t="s">
        <v>27</v>
      </c>
      <c r="O23" s="4" t="s">
        <v>27</v>
      </c>
      <c r="P23" s="4"/>
    </row>
    <row r="24" ht="34" customHeight="1" spans="1:16">
      <c r="A24" s="4">
        <v>2</v>
      </c>
      <c r="B24" s="4" t="s">
        <v>131</v>
      </c>
      <c r="C24" s="4" t="s">
        <v>132</v>
      </c>
      <c r="D24" s="4" t="s">
        <v>23</v>
      </c>
      <c r="E24" s="4" t="s">
        <v>121</v>
      </c>
      <c r="F24" s="4" t="s">
        <v>133</v>
      </c>
      <c r="G24" s="4" t="s">
        <v>134</v>
      </c>
      <c r="H24" s="8">
        <f t="shared" si="3"/>
        <v>27.868</v>
      </c>
      <c r="I24" s="4">
        <v>82.1</v>
      </c>
      <c r="J24" s="8">
        <f t="shared" si="1"/>
        <v>49.26</v>
      </c>
      <c r="K24" s="8">
        <f t="shared" si="2"/>
        <v>77.128</v>
      </c>
      <c r="L24" s="4" t="s">
        <v>130</v>
      </c>
      <c r="M24" s="11"/>
      <c r="N24" s="4" t="s">
        <v>27</v>
      </c>
      <c r="O24" s="4"/>
      <c r="P24" s="4"/>
    </row>
    <row r="25" ht="34" customHeight="1" spans="1:16">
      <c r="A25" s="4">
        <v>3</v>
      </c>
      <c r="B25" s="4" t="s">
        <v>135</v>
      </c>
      <c r="C25" s="4" t="s">
        <v>136</v>
      </c>
      <c r="D25" s="4" t="s">
        <v>137</v>
      </c>
      <c r="E25" s="4" t="s">
        <v>74</v>
      </c>
      <c r="F25" s="4" t="s">
        <v>32</v>
      </c>
      <c r="G25" s="4" t="s">
        <v>33</v>
      </c>
      <c r="H25" s="8">
        <f t="shared" si="3"/>
        <v>27.532</v>
      </c>
      <c r="I25" s="4">
        <v>78.4</v>
      </c>
      <c r="J25" s="8">
        <f t="shared" si="1"/>
        <v>47.04</v>
      </c>
      <c r="K25" s="8">
        <f t="shared" si="2"/>
        <v>74.572</v>
      </c>
      <c r="L25" s="4" t="s">
        <v>130</v>
      </c>
      <c r="M25" s="11"/>
      <c r="N25" s="4" t="s">
        <v>27</v>
      </c>
      <c r="O25" s="4"/>
      <c r="P25" s="4"/>
    </row>
    <row r="26" ht="34" customHeight="1" spans="1:16">
      <c r="A26" s="4">
        <v>4</v>
      </c>
      <c r="B26" s="4" t="s">
        <v>138</v>
      </c>
      <c r="C26" s="4" t="s">
        <v>139</v>
      </c>
      <c r="D26" s="4" t="s">
        <v>36</v>
      </c>
      <c r="E26" s="4" t="s">
        <v>140</v>
      </c>
      <c r="F26" s="4" t="s">
        <v>141</v>
      </c>
      <c r="G26" s="4" t="s">
        <v>142</v>
      </c>
      <c r="H26" s="8">
        <f t="shared" si="3"/>
        <v>26.868</v>
      </c>
      <c r="I26" s="4">
        <v>79.5</v>
      </c>
      <c r="J26" s="8">
        <f t="shared" si="1"/>
        <v>47.7</v>
      </c>
      <c r="K26" s="8">
        <f t="shared" si="2"/>
        <v>74.568</v>
      </c>
      <c r="L26" s="4" t="s">
        <v>130</v>
      </c>
      <c r="M26" s="11"/>
      <c r="N26" s="4" t="s">
        <v>27</v>
      </c>
      <c r="O26" s="4"/>
      <c r="P26" s="4"/>
    </row>
    <row r="27" ht="34" customHeight="1" spans="1:16">
      <c r="A27" s="4">
        <v>5</v>
      </c>
      <c r="B27" s="4" t="s">
        <v>143</v>
      </c>
      <c r="C27" s="4" t="s">
        <v>144</v>
      </c>
      <c r="D27" s="4" t="s">
        <v>74</v>
      </c>
      <c r="E27" s="4" t="s">
        <v>31</v>
      </c>
      <c r="F27" s="4" t="s">
        <v>145</v>
      </c>
      <c r="G27" s="4" t="s">
        <v>146</v>
      </c>
      <c r="H27" s="8">
        <f t="shared" si="3"/>
        <v>26.468</v>
      </c>
      <c r="I27" s="4">
        <v>84.9</v>
      </c>
      <c r="J27" s="8">
        <f t="shared" si="1"/>
        <v>50.94</v>
      </c>
      <c r="K27" s="8">
        <f t="shared" si="2"/>
        <v>77.408</v>
      </c>
      <c r="L27" s="4" t="s">
        <v>130</v>
      </c>
      <c r="M27" s="11"/>
      <c r="N27" s="4" t="s">
        <v>27</v>
      </c>
      <c r="O27" s="4" t="s">
        <v>27</v>
      </c>
      <c r="P27" s="4"/>
    </row>
    <row r="28" ht="34" customHeight="1" spans="1:16">
      <c r="A28" s="4">
        <v>6</v>
      </c>
      <c r="B28" s="4" t="s">
        <v>147</v>
      </c>
      <c r="C28" s="4" t="s">
        <v>148</v>
      </c>
      <c r="D28" s="4" t="s">
        <v>116</v>
      </c>
      <c r="E28" s="4" t="s">
        <v>149</v>
      </c>
      <c r="F28" s="4" t="s">
        <v>150</v>
      </c>
      <c r="G28" s="4" t="s">
        <v>151</v>
      </c>
      <c r="H28" s="8">
        <f t="shared" si="3"/>
        <v>26.268</v>
      </c>
      <c r="I28" s="4">
        <v>87.2</v>
      </c>
      <c r="J28" s="8">
        <f t="shared" si="1"/>
        <v>52.32</v>
      </c>
      <c r="K28" s="8">
        <f t="shared" si="2"/>
        <v>78.588</v>
      </c>
      <c r="L28" s="4" t="s">
        <v>130</v>
      </c>
      <c r="M28" s="11"/>
      <c r="N28" s="4" t="s">
        <v>27</v>
      </c>
      <c r="O28" s="4" t="s">
        <v>27</v>
      </c>
      <c r="P28" s="4"/>
    </row>
    <row r="29" ht="34" customHeight="1" spans="1:16">
      <c r="A29" s="4">
        <v>7</v>
      </c>
      <c r="B29" s="4" t="s">
        <v>152</v>
      </c>
      <c r="C29" s="4" t="s">
        <v>153</v>
      </c>
      <c r="D29" s="4" t="s">
        <v>50</v>
      </c>
      <c r="E29" s="4" t="s">
        <v>31</v>
      </c>
      <c r="F29" s="4" t="s">
        <v>101</v>
      </c>
      <c r="G29" s="4" t="s">
        <v>102</v>
      </c>
      <c r="H29" s="8">
        <f t="shared" si="3"/>
        <v>25.932</v>
      </c>
      <c r="I29" s="4">
        <v>76.5</v>
      </c>
      <c r="J29" s="8">
        <f t="shared" si="1"/>
        <v>45.9</v>
      </c>
      <c r="K29" s="8">
        <f t="shared" si="2"/>
        <v>71.832</v>
      </c>
      <c r="L29" s="4" t="s">
        <v>130</v>
      </c>
      <c r="M29" s="11"/>
      <c r="N29" s="4" t="s">
        <v>27</v>
      </c>
      <c r="O29" s="4"/>
      <c r="P29" s="4"/>
    </row>
    <row r="30" ht="34" customHeight="1" spans="1:16">
      <c r="A30" s="4">
        <v>8</v>
      </c>
      <c r="B30" s="4" t="s">
        <v>154</v>
      </c>
      <c r="C30" s="4" t="s">
        <v>155</v>
      </c>
      <c r="D30" s="4" t="s">
        <v>140</v>
      </c>
      <c r="E30" s="4" t="s">
        <v>156</v>
      </c>
      <c r="F30" s="4" t="s">
        <v>157</v>
      </c>
      <c r="G30" s="4" t="s">
        <v>158</v>
      </c>
      <c r="H30" s="8">
        <f t="shared" si="3"/>
        <v>25.868</v>
      </c>
      <c r="I30" s="4">
        <v>77.5</v>
      </c>
      <c r="J30" s="8">
        <f t="shared" si="1"/>
        <v>46.5</v>
      </c>
      <c r="K30" s="8">
        <f t="shared" si="2"/>
        <v>72.368</v>
      </c>
      <c r="L30" s="4" t="s">
        <v>130</v>
      </c>
      <c r="M30" s="11"/>
      <c r="N30" s="4" t="s">
        <v>27</v>
      </c>
      <c r="O30" s="4"/>
      <c r="P30" s="4"/>
    </row>
    <row r="31" ht="34" customHeight="1" spans="1:16">
      <c r="A31" s="4">
        <v>9</v>
      </c>
      <c r="B31" s="4" t="s">
        <v>159</v>
      </c>
      <c r="C31" s="4" t="s">
        <v>160</v>
      </c>
      <c r="D31" s="4" t="s">
        <v>161</v>
      </c>
      <c r="E31" s="4" t="s">
        <v>84</v>
      </c>
      <c r="F31" s="4" t="s">
        <v>162</v>
      </c>
      <c r="G31" s="4" t="s">
        <v>163</v>
      </c>
      <c r="H31" s="8">
        <f t="shared" si="3"/>
        <v>25.732</v>
      </c>
      <c r="I31" s="4">
        <v>78.1</v>
      </c>
      <c r="J31" s="8">
        <f t="shared" si="1"/>
        <v>46.86</v>
      </c>
      <c r="K31" s="8">
        <f t="shared" si="2"/>
        <v>72.592</v>
      </c>
      <c r="L31" s="4" t="s">
        <v>130</v>
      </c>
      <c r="M31" s="7"/>
      <c r="N31" s="4" t="s">
        <v>27</v>
      </c>
      <c r="O31" s="4"/>
      <c r="P31" s="4"/>
    </row>
    <row r="32" ht="34" customHeight="1" spans="1:16">
      <c r="A32" s="4">
        <v>1</v>
      </c>
      <c r="B32" s="4" t="s">
        <v>164</v>
      </c>
      <c r="C32" s="4" t="s">
        <v>165</v>
      </c>
      <c r="D32" s="4" t="s">
        <v>67</v>
      </c>
      <c r="E32" s="4" t="s">
        <v>137</v>
      </c>
      <c r="F32" s="4" t="s">
        <v>166</v>
      </c>
      <c r="G32" s="4" t="s">
        <v>167</v>
      </c>
      <c r="H32" s="8">
        <f t="shared" ref="H32:H38" si="4">G32*0.4</f>
        <v>29</v>
      </c>
      <c r="I32" s="4">
        <v>84.6</v>
      </c>
      <c r="J32" s="8">
        <f t="shared" si="1"/>
        <v>50.76</v>
      </c>
      <c r="K32" s="8">
        <f t="shared" si="2"/>
        <v>79.76</v>
      </c>
      <c r="L32" s="4" t="s">
        <v>168</v>
      </c>
      <c r="M32" s="10">
        <v>2</v>
      </c>
      <c r="N32" s="4" t="s">
        <v>27</v>
      </c>
      <c r="O32" s="4" t="s">
        <v>27</v>
      </c>
      <c r="P32" s="4"/>
    </row>
    <row r="33" ht="34" customHeight="1" spans="1:16">
      <c r="A33" s="4">
        <v>2</v>
      </c>
      <c r="B33" s="4" t="s">
        <v>169</v>
      </c>
      <c r="C33" s="4" t="s">
        <v>170</v>
      </c>
      <c r="D33" s="4" t="s">
        <v>171</v>
      </c>
      <c r="E33" s="4" t="s">
        <v>31</v>
      </c>
      <c r="F33" s="4" t="s">
        <v>172</v>
      </c>
      <c r="G33" s="4" t="s">
        <v>173</v>
      </c>
      <c r="H33" s="8">
        <f t="shared" si="4"/>
        <v>28.068</v>
      </c>
      <c r="I33" s="4">
        <v>77.6</v>
      </c>
      <c r="J33" s="8">
        <f t="shared" si="1"/>
        <v>46.56</v>
      </c>
      <c r="K33" s="8">
        <f t="shared" si="2"/>
        <v>74.628</v>
      </c>
      <c r="L33" s="4" t="s">
        <v>168</v>
      </c>
      <c r="M33" s="11"/>
      <c r="N33" s="4" t="s">
        <v>27</v>
      </c>
      <c r="O33" s="4"/>
      <c r="P33" s="4"/>
    </row>
    <row r="34" ht="34" customHeight="1" spans="1:16">
      <c r="A34" s="4">
        <v>3</v>
      </c>
      <c r="B34" s="4" t="s">
        <v>174</v>
      </c>
      <c r="C34" s="4" t="s">
        <v>175</v>
      </c>
      <c r="D34" s="4" t="s">
        <v>176</v>
      </c>
      <c r="E34" s="4" t="s">
        <v>177</v>
      </c>
      <c r="F34" s="4" t="s">
        <v>178</v>
      </c>
      <c r="G34" s="4" t="s">
        <v>179</v>
      </c>
      <c r="H34" s="8">
        <f t="shared" si="4"/>
        <v>27.6</v>
      </c>
      <c r="I34" s="4">
        <v>80</v>
      </c>
      <c r="J34" s="8">
        <f t="shared" si="1"/>
        <v>48</v>
      </c>
      <c r="K34" s="8">
        <f t="shared" si="2"/>
        <v>75.6</v>
      </c>
      <c r="L34" s="4" t="s">
        <v>168</v>
      </c>
      <c r="M34" s="11"/>
      <c r="N34" s="4" t="s">
        <v>27</v>
      </c>
      <c r="O34" s="4"/>
      <c r="P34" s="4"/>
    </row>
    <row r="35" ht="34" customHeight="1" spans="1:16">
      <c r="A35" s="4">
        <v>4</v>
      </c>
      <c r="B35" s="4" t="s">
        <v>180</v>
      </c>
      <c r="C35" s="4" t="s">
        <v>181</v>
      </c>
      <c r="D35" s="4" t="s">
        <v>182</v>
      </c>
      <c r="E35" s="4" t="s">
        <v>183</v>
      </c>
      <c r="F35" s="4" t="s">
        <v>184</v>
      </c>
      <c r="G35" s="4" t="s">
        <v>185</v>
      </c>
      <c r="H35" s="8">
        <f t="shared" si="4"/>
        <v>27.132</v>
      </c>
      <c r="I35" s="4">
        <v>84</v>
      </c>
      <c r="J35" s="8">
        <f t="shared" si="1"/>
        <v>50.4</v>
      </c>
      <c r="K35" s="8">
        <f t="shared" si="2"/>
        <v>77.532</v>
      </c>
      <c r="L35" s="4" t="s">
        <v>168</v>
      </c>
      <c r="M35" s="11"/>
      <c r="N35" s="4" t="s">
        <v>27</v>
      </c>
      <c r="O35" s="4" t="s">
        <v>27</v>
      </c>
      <c r="P35" s="4"/>
    </row>
    <row r="36" ht="34" customHeight="1" spans="1:16">
      <c r="A36" s="4">
        <v>5</v>
      </c>
      <c r="B36" s="4" t="s">
        <v>186</v>
      </c>
      <c r="C36" s="4" t="s">
        <v>187</v>
      </c>
      <c r="D36" s="4" t="s">
        <v>79</v>
      </c>
      <c r="E36" s="4" t="s">
        <v>188</v>
      </c>
      <c r="F36" s="4" t="s">
        <v>189</v>
      </c>
      <c r="G36" s="4" t="s">
        <v>190</v>
      </c>
      <c r="H36" s="8">
        <f t="shared" si="4"/>
        <v>26.668</v>
      </c>
      <c r="I36" s="4">
        <v>84</v>
      </c>
      <c r="J36" s="8">
        <f t="shared" si="1"/>
        <v>50.4</v>
      </c>
      <c r="K36" s="8">
        <f t="shared" si="2"/>
        <v>77.068</v>
      </c>
      <c r="L36" s="4" t="s">
        <v>168</v>
      </c>
      <c r="M36" s="11"/>
      <c r="N36" s="4" t="s">
        <v>27</v>
      </c>
      <c r="O36" s="4"/>
      <c r="P36" s="4"/>
    </row>
    <row r="37" ht="34" customHeight="1" spans="1:16">
      <c r="A37" s="4">
        <v>6</v>
      </c>
      <c r="B37" s="4" t="s">
        <v>191</v>
      </c>
      <c r="C37" s="4" t="s">
        <v>192</v>
      </c>
      <c r="D37" s="4" t="s">
        <v>50</v>
      </c>
      <c r="E37" s="4" t="s">
        <v>140</v>
      </c>
      <c r="F37" s="4" t="s">
        <v>106</v>
      </c>
      <c r="G37" s="4" t="s">
        <v>107</v>
      </c>
      <c r="H37" s="8">
        <f t="shared" si="4"/>
        <v>25.8</v>
      </c>
      <c r="I37" s="4">
        <v>74.4</v>
      </c>
      <c r="J37" s="8">
        <f t="shared" si="1"/>
        <v>44.64</v>
      </c>
      <c r="K37" s="8">
        <f t="shared" si="2"/>
        <v>70.44</v>
      </c>
      <c r="L37" s="4" t="s">
        <v>168</v>
      </c>
      <c r="M37" s="7"/>
      <c r="N37" s="4" t="s">
        <v>27</v>
      </c>
      <c r="O37" s="4"/>
      <c r="P37" s="4"/>
    </row>
    <row r="38" ht="35" customHeight="1" spans="1:16">
      <c r="A38" s="4">
        <v>1</v>
      </c>
      <c r="B38" s="4" t="s">
        <v>193</v>
      </c>
      <c r="C38" s="4" t="s">
        <v>194</v>
      </c>
      <c r="D38" s="4" t="s">
        <v>84</v>
      </c>
      <c r="E38" s="4" t="s">
        <v>195</v>
      </c>
      <c r="F38" s="4" t="s">
        <v>196</v>
      </c>
      <c r="G38" s="4" t="s">
        <v>197</v>
      </c>
      <c r="H38" s="8">
        <f t="shared" si="4"/>
        <v>25.532</v>
      </c>
      <c r="I38" s="8">
        <v>69.8</v>
      </c>
      <c r="J38" s="8">
        <f t="shared" si="1"/>
        <v>41.88</v>
      </c>
      <c r="K38" s="8">
        <f t="shared" si="2"/>
        <v>67.412</v>
      </c>
      <c r="L38" s="4" t="s">
        <v>198</v>
      </c>
      <c r="M38" s="4">
        <v>1</v>
      </c>
      <c r="N38" s="4" t="s">
        <v>27</v>
      </c>
      <c r="O38" s="4"/>
      <c r="P38" s="4" t="s">
        <v>199</v>
      </c>
    </row>
  </sheetData>
  <autoFilter ref="A1:P38">
    <extLst/>
  </autoFilter>
  <mergeCells count="15">
    <mergeCell ref="A2:P2"/>
    <mergeCell ref="D3:H3"/>
    <mergeCell ref="I3:J3"/>
    <mergeCell ref="A3:A4"/>
    <mergeCell ref="B3:B4"/>
    <mergeCell ref="C3:C4"/>
    <mergeCell ref="K3:K4"/>
    <mergeCell ref="L3:L4"/>
    <mergeCell ref="M3:M4"/>
    <mergeCell ref="M5:M22"/>
    <mergeCell ref="M23:M31"/>
    <mergeCell ref="M32:M37"/>
    <mergeCell ref="N3:N4"/>
    <mergeCell ref="O3:O4"/>
    <mergeCell ref="P3:P4"/>
  </mergeCells>
  <pageMargins left="0.700694444444445" right="0.700694444444445" top="0.354166666666667" bottom="0.236111111111111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玛门</cp:lastModifiedBy>
  <dcterms:created xsi:type="dcterms:W3CDTF">2023-06-06T03:09:00Z</dcterms:created>
  <dcterms:modified xsi:type="dcterms:W3CDTF">2024-05-20T06:01:47Z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B2C0AB6B82F94661B64DD26274AE0C53_13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