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<sst xmlns="http://schemas.openxmlformats.org/spreadsheetml/2006/main" count="82" uniqueCount="41">
  <si>
    <t>贵阳市交通委员会委属事业单位贵阳市交通技工学校2023年公开招聘C类岗位工作人员拟聘人员名单（第一批）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</si>
  <si>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</si>
  <si>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</si>
  <si>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</si>
  <si>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</si>
  <si>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</si>
  <si>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</si>
  <si>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</si>
  <si>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</si>
  <si>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</si>
  <si>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</si>
  <si>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</si>
  <si>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</si>
  <si>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体检情况</t>
  </si>
  <si>
    <t>考察情况</t>
  </si>
  <si>
    <t>拟聘人员</t>
  </si>
  <si>
    <t>黄启里</t>
  </si>
  <si>
    <t>1152019503211</t>
  </si>
  <si>
    <t>贵阳市交通技工学校</t>
  </si>
  <si>
    <t>20101260101</t>
  </si>
  <si>
    <t>1</t>
  </si>
  <si>
    <t>合格</t>
  </si>
  <si>
    <t>是</t>
  </si>
  <si>
    <t>兰云蕊</t>
  </si>
  <si>
    <t>1152019501510</t>
  </si>
  <si>
    <t>2</t>
  </si>
  <si>
    <t>祝清玉</t>
  </si>
  <si>
    <t>1152019505408</t>
  </si>
  <si>
    <t>张凌国</t>
  </si>
  <si>
    <t>1152019506408</t>
  </si>
  <si>
    <t>张澳</t>
  </si>
  <si>
    <t>1152019502709</t>
  </si>
  <si>
    <t>20101260104</t>
  </si>
  <si>
    <t>田海东</t>
  </si>
  <si>
    <t>1152019505526</t>
  </si>
  <si>
    <t>张广平</t>
  </si>
  <si>
    <t>1152019510919</t>
  </si>
  <si>
    <t>张蕾</t>
  </si>
  <si>
    <t>1152019504511</t>
  </si>
  <si>
    <t>李宏根</t>
  </si>
  <si>
    <t>1152019511515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</si>
</sst>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D18" sqref="D18"/>
    </sheetView>
  </sheetViews>
  <sheetFormatPr defaultColWidth="9" defaultRowHeight="13.5"/>
  <cols>
    <col min="1" max="1" width="7.375" customWidth="1"/>
    <col min="2" max="2" width="12.75" customWidth="1"/>
    <col min="3" max="3" width="18.25" customWidth="1"/>
    <col min="4" max="4" width="33.75" customWidth="1"/>
    <col min="5" max="5" width="16.25" customWidth="1"/>
    <col min="6" max="6" width="8.875" customWidth="1"/>
    <col min="7" max="7" width="10.5" style="2" customWidth="1"/>
    <col min="8" max="8" width="8.875" style="2" customWidth="1"/>
    <col min="9" max="9" width="9.75" style="2" customWidth="1"/>
    <col min="10" max="10" width="9.125" style="2" customWidth="1"/>
    <col min="11" max="11" width="9.625" style="3" customWidth="1"/>
    <col min="12" max="12" width="5.625" style="2" customWidth="1"/>
    <col min="13" max="13" width="9.125" style="3" customWidth="1"/>
    <col min="14" max="14" width="9.5" style="2" customWidth="1"/>
    <col min="15" max="15" width="13.625" style="2" customWidth="1"/>
    <col min="16" max="18" width="5.25" style="2" customWidth="1"/>
  </cols>
  <sheetData>
    <row r="1" ht="37.1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  <c r="Q1" s="17"/>
      <c r="R1" s="17"/>
    </row>
    <row r="2" s="1" customFormat="1" ht="37.1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8" t="s">
        <v>13</v>
      </c>
      <c r="N2" s="18" t="s">
        <v>14</v>
      </c>
      <c r="O2" s="18" t="s">
        <v>15</v>
      </c>
    </row>
    <row r="3" ht="37.15" customHeight="1" spans="1:18">
      <c r="A3" s="9">
        <v>1</v>
      </c>
      <c r="B3" s="10" t="s">
        <v>16</v>
      </c>
      <c r="C3" s="10" t="s">
        <v>17</v>
      </c>
      <c r="D3" s="11" t="s">
        <v>18</v>
      </c>
      <c r="E3" s="10" t="s">
        <v>19</v>
      </c>
      <c r="F3" s="12">
        <v>197.5</v>
      </c>
      <c r="G3" s="13">
        <f>F3/3</f>
        <v>65.8333333333333</v>
      </c>
      <c r="H3" s="14">
        <f>G3*0.4</f>
        <v>26.3333333333333</v>
      </c>
      <c r="I3" s="15">
        <v>83.67</v>
      </c>
      <c r="J3" s="14">
        <f>I3*0.6</f>
        <v>50.202</v>
      </c>
      <c r="K3" s="13">
        <f t="shared" ref="K3:K11" si="0">H3+J3</f>
        <v>76.5353333333333</v>
      </c>
      <c r="L3" s="19" t="s">
        <v>20</v>
      </c>
      <c r="M3" s="20" t="s">
        <v>21</v>
      </c>
      <c r="N3" s="20" t="s">
        <v>21</v>
      </c>
      <c r="O3" s="20" t="s">
        <v>22</v>
      </c>
      <c r="P3"/>
      <c r="Q3"/>
      <c r="R3"/>
    </row>
    <row r="4" ht="37.15" customHeight="1" spans="1:18">
      <c r="A4" s="9">
        <v>2</v>
      </c>
      <c r="B4" s="10" t="s">
        <v>23</v>
      </c>
      <c r="C4" s="10" t="s">
        <v>24</v>
      </c>
      <c r="D4" s="11" t="s">
        <v>18</v>
      </c>
      <c r="E4" s="10">
        <v>20101260102</v>
      </c>
      <c r="F4" s="12">
        <v>204.5</v>
      </c>
      <c r="G4" s="15">
        <f t="shared" ref="G4:G11" si="1">ROUND(F4/3,2)</f>
        <v>68.17</v>
      </c>
      <c r="H4" s="16">
        <f t="shared" ref="H4:H11" si="2">ROUND(G4*0.4,2)</f>
        <v>27.27</v>
      </c>
      <c r="I4" s="15">
        <v>84.67</v>
      </c>
      <c r="J4" s="16">
        <f t="shared" ref="J4:J11" si="3">ROUND(I4*0.6,2)</f>
        <v>50.8</v>
      </c>
      <c r="K4" s="15">
        <f t="shared" si="0"/>
        <v>78.07</v>
      </c>
      <c r="L4" s="19" t="s">
        <v>25</v>
      </c>
      <c r="M4" s="21" t="s">
        <v>21</v>
      </c>
      <c r="N4" s="20" t="s">
        <v>21</v>
      </c>
      <c r="O4" s="20" t="s">
        <v>22</v>
      </c>
      <c r="P4"/>
      <c r="Q4"/>
      <c r="R4"/>
    </row>
    <row r="5" ht="37.15" customHeight="1" spans="1:18">
      <c r="A5" s="9">
        <v>3</v>
      </c>
      <c r="B5" s="10" t="s">
        <v>26</v>
      </c>
      <c r="C5" s="10" t="s">
        <v>27</v>
      </c>
      <c r="D5" s="11" t="s">
        <v>18</v>
      </c>
      <c r="E5" s="10">
        <v>20101260103</v>
      </c>
      <c r="F5" s="12">
        <v>212</v>
      </c>
      <c r="G5" s="15">
        <f t="shared" si="1"/>
        <v>70.67</v>
      </c>
      <c r="H5" s="16">
        <f t="shared" si="2"/>
        <v>28.27</v>
      </c>
      <c r="I5" s="15">
        <v>84.33</v>
      </c>
      <c r="J5" s="16">
        <f t="shared" si="3"/>
        <v>50.6</v>
      </c>
      <c r="K5" s="15">
        <f t="shared" si="0"/>
        <v>78.87</v>
      </c>
      <c r="L5" s="19" t="s">
        <v>20</v>
      </c>
      <c r="M5" s="21" t="s">
        <v>21</v>
      </c>
      <c r="N5" s="20" t="s">
        <v>21</v>
      </c>
      <c r="O5" s="20" t="s">
        <v>22</v>
      </c>
      <c r="P5"/>
      <c r="Q5"/>
      <c r="R5"/>
    </row>
    <row r="6" ht="37.15" customHeight="1" spans="1:18">
      <c r="A6" s="9">
        <v>4</v>
      </c>
      <c r="B6" s="10" t="s">
        <v>28</v>
      </c>
      <c r="C6" s="10" t="s">
        <v>29</v>
      </c>
      <c r="D6" s="11" t="s">
        <v>18</v>
      </c>
      <c r="E6" s="10">
        <v>20101260103</v>
      </c>
      <c r="F6" s="12">
        <v>186</v>
      </c>
      <c r="G6" s="15">
        <f t="shared" si="1"/>
        <v>62</v>
      </c>
      <c r="H6" s="16">
        <f t="shared" si="2"/>
        <v>24.8</v>
      </c>
      <c r="I6" s="15">
        <v>87</v>
      </c>
      <c r="J6" s="16">
        <f t="shared" si="3"/>
        <v>52.2</v>
      </c>
      <c r="K6" s="15">
        <f t="shared" si="0"/>
        <v>77</v>
      </c>
      <c r="L6" s="19" t="s">
        <v>25</v>
      </c>
      <c r="M6" s="21" t="s">
        <v>21</v>
      </c>
      <c r="N6" s="20" t="s">
        <v>21</v>
      </c>
      <c r="O6" s="20" t="s">
        <v>22</v>
      </c>
      <c r="P6"/>
      <c r="Q6"/>
      <c r="R6"/>
    </row>
    <row r="7" ht="37.15" customHeight="1" spans="1:18">
      <c r="A7" s="9">
        <v>5</v>
      </c>
      <c r="B7" s="10" t="s">
        <v>30</v>
      </c>
      <c r="C7" s="10" t="s">
        <v>31</v>
      </c>
      <c r="D7" s="11" t="s">
        <v>18</v>
      </c>
      <c r="E7" s="10" t="s">
        <v>32</v>
      </c>
      <c r="F7" s="12">
        <v>197.5</v>
      </c>
      <c r="G7" s="15">
        <f t="shared" si="1"/>
        <v>65.83</v>
      </c>
      <c r="H7" s="16">
        <f t="shared" si="2"/>
        <v>26.33</v>
      </c>
      <c r="I7" s="15">
        <v>88</v>
      </c>
      <c r="J7" s="16">
        <f t="shared" si="3"/>
        <v>52.8</v>
      </c>
      <c r="K7" s="15">
        <f t="shared" si="0"/>
        <v>79.13</v>
      </c>
      <c r="L7" s="19" t="s">
        <v>20</v>
      </c>
      <c r="M7" s="21" t="s">
        <v>21</v>
      </c>
      <c r="N7" s="20" t="s">
        <v>21</v>
      </c>
      <c r="O7" s="20" t="s">
        <v>22</v>
      </c>
      <c r="P7"/>
      <c r="Q7"/>
      <c r="R7"/>
    </row>
    <row r="8" ht="37.15" customHeight="1" spans="1:18">
      <c r="A8" s="9">
        <v>6</v>
      </c>
      <c r="B8" s="10" t="s">
        <v>33</v>
      </c>
      <c r="C8" s="10" t="s">
        <v>34</v>
      </c>
      <c r="D8" s="11" t="s">
        <v>18</v>
      </c>
      <c r="E8" s="10" t="s">
        <v>32</v>
      </c>
      <c r="F8" s="12">
        <v>193</v>
      </c>
      <c r="G8" s="15">
        <f t="shared" si="1"/>
        <v>64.33</v>
      </c>
      <c r="H8" s="16">
        <f t="shared" si="2"/>
        <v>25.73</v>
      </c>
      <c r="I8" s="15">
        <v>86.67</v>
      </c>
      <c r="J8" s="16">
        <f t="shared" si="3"/>
        <v>52</v>
      </c>
      <c r="K8" s="15">
        <f t="shared" si="0"/>
        <v>77.73</v>
      </c>
      <c r="L8" s="19" t="s">
        <v>25</v>
      </c>
      <c r="M8" s="21" t="s">
        <v>21</v>
      </c>
      <c r="N8" s="20" t="s">
        <v>21</v>
      </c>
      <c r="O8" s="20" t="s">
        <v>22</v>
      </c>
      <c r="P8"/>
      <c r="Q8"/>
      <c r="R8"/>
    </row>
    <row r="9" ht="37.15" customHeight="1" spans="1:18">
      <c r="A9" s="9">
        <v>7</v>
      </c>
      <c r="B9" s="10" t="s">
        <v>35</v>
      </c>
      <c r="C9" s="10" t="s">
        <v>36</v>
      </c>
      <c r="D9" s="11" t="s">
        <v>18</v>
      </c>
      <c r="E9" s="10">
        <v>20101260105</v>
      </c>
      <c r="F9" s="12">
        <v>196.5</v>
      </c>
      <c r="G9" s="15">
        <f t="shared" si="1"/>
        <v>65.5</v>
      </c>
      <c r="H9" s="16">
        <f t="shared" si="2"/>
        <v>26.2</v>
      </c>
      <c r="I9" s="15">
        <v>86.33</v>
      </c>
      <c r="J9" s="16">
        <f t="shared" si="3"/>
        <v>51.8</v>
      </c>
      <c r="K9" s="15">
        <f t="shared" si="0"/>
        <v>78</v>
      </c>
      <c r="L9" s="19" t="s">
        <v>20</v>
      </c>
      <c r="M9" s="21" t="s">
        <v>21</v>
      </c>
      <c r="N9" s="20" t="s">
        <v>21</v>
      </c>
      <c r="O9" s="20" t="s">
        <v>22</v>
      </c>
      <c r="P9"/>
      <c r="Q9"/>
      <c r="R9"/>
    </row>
    <row r="10" ht="37.15" customHeight="1" spans="1:18">
      <c r="A10" s="9">
        <v>8</v>
      </c>
      <c r="B10" s="10" t="s">
        <v>37</v>
      </c>
      <c r="C10" s="10" t="s">
        <v>38</v>
      </c>
      <c r="D10" s="11" t="s">
        <v>18</v>
      </c>
      <c r="E10" s="10">
        <v>20101260106</v>
      </c>
      <c r="F10" s="12">
        <v>210</v>
      </c>
      <c r="G10" s="15">
        <f t="shared" si="1"/>
        <v>70</v>
      </c>
      <c r="H10" s="16">
        <f t="shared" si="2"/>
        <v>28</v>
      </c>
      <c r="I10" s="15">
        <v>83</v>
      </c>
      <c r="J10" s="16">
        <f t="shared" si="3"/>
        <v>49.8</v>
      </c>
      <c r="K10" s="15">
        <f t="shared" si="0"/>
        <v>77.8</v>
      </c>
      <c r="L10" s="19" t="s">
        <v>20</v>
      </c>
      <c r="M10" s="21" t="s">
        <v>21</v>
      </c>
      <c r="N10" s="20" t="s">
        <v>21</v>
      </c>
      <c r="O10" s="20" t="s">
        <v>22</v>
      </c>
      <c r="P10"/>
      <c r="Q10"/>
      <c r="R10"/>
    </row>
    <row r="11" ht="37.15" customHeight="1" spans="1:18">
      <c r="A11" s="9">
        <v>9</v>
      </c>
      <c r="B11" s="10" t="s">
        <v>39</v>
      </c>
      <c r="C11" s="10" t="s">
        <v>40</v>
      </c>
      <c r="D11" s="11" t="s">
        <v>18</v>
      </c>
      <c r="E11" s="10">
        <v>20101260108</v>
      </c>
      <c r="F11" s="12">
        <v>214</v>
      </c>
      <c r="G11" s="15">
        <f t="shared" si="1"/>
        <v>71.33</v>
      </c>
      <c r="H11" s="16">
        <f t="shared" si="2"/>
        <v>28.53</v>
      </c>
      <c r="I11" s="15">
        <v>84</v>
      </c>
      <c r="J11" s="16">
        <f t="shared" si="3"/>
        <v>50.4</v>
      </c>
      <c r="K11" s="15">
        <f t="shared" si="0"/>
        <v>78.93</v>
      </c>
      <c r="L11" s="19" t="s">
        <v>20</v>
      </c>
      <c r="M11" s="21" t="s">
        <v>21</v>
      </c>
      <c r="N11" s="20" t="s">
        <v>21</v>
      </c>
      <c r="O11" s="20" t="s">
        <v>22</v>
      </c>
      <c r="P11"/>
      <c r="Q11"/>
      <c r="R11"/>
    </row>
  </sheetData>
  <mergeCells count="1">
    <mergeCell ref="A1:O1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2020-10-09T08:21:00Z</cp:lastPrinted>
  <dcterms:modified xsi:type="dcterms:W3CDTF">2023-09-02T15:18:31Z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EA69A79414F144FCA7B979F880801191_13</vt:lpwstr>
  </property>
</Properties>
</file>