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540"/>
  </bookViews>
  <sheets>
    <sheet name="Sheet1" sheetId="2" r:id="rId1"/>
  </sheets>
  <definedNames>
    <definedName name="_xlnm._FilterDatabase" localSheetId="0" hidden="1">Sheet1!$A$3:$DO$205</definedName>
  </definedNames>
  <calcPr calcId="162913"/>
</workbook>
</file>

<file path=xl/calcChain.xml><?xml version="1.0" encoding="utf-8"?>
<calcChain xmlns="http://schemas.openxmlformats.org/spreadsheetml/2006/main">
  <c r="A53" i="2" l="1"/>
  <c r="A106" i="2"/>
  <c r="H146" i="2"/>
  <c r="H156" i="2"/>
  <c r="H157" i="2"/>
  <c r="H155" i="2"/>
  <c r="H150" i="2"/>
  <c r="H165" i="2"/>
  <c r="H162" i="2"/>
  <c r="H152" i="2"/>
  <c r="H147" i="2"/>
  <c r="H174" i="2"/>
  <c r="H171" i="2"/>
  <c r="H145" i="2"/>
  <c r="H159" i="2"/>
  <c r="H148" i="2"/>
  <c r="H167" i="2"/>
  <c r="H166" i="2"/>
  <c r="H144" i="2"/>
  <c r="H161" i="2"/>
  <c r="H168" i="2"/>
  <c r="H158" i="2"/>
  <c r="H172" i="2"/>
  <c r="H169" i="2"/>
  <c r="H164" i="2"/>
  <c r="H149" i="2"/>
  <c r="H163" i="2"/>
  <c r="H175" i="2"/>
  <c r="H160" i="2"/>
  <c r="H151" i="2"/>
  <c r="H170" i="2"/>
  <c r="H154" i="2"/>
  <c r="H173" i="2"/>
  <c r="H153" i="2"/>
  <c r="H87" i="2"/>
  <c r="H74" i="2"/>
  <c r="H70" i="2"/>
  <c r="H185" i="2"/>
  <c r="H193" i="2"/>
  <c r="H183" i="2"/>
  <c r="H86" i="2"/>
  <c r="H82" i="2"/>
  <c r="H84" i="2"/>
  <c r="H78" i="2"/>
  <c r="H69" i="2"/>
  <c r="H85" i="2"/>
  <c r="H191" i="2"/>
  <c r="H194" i="2"/>
  <c r="H184" i="2"/>
  <c r="H77" i="2"/>
  <c r="H75" i="2"/>
  <c r="H196" i="2"/>
  <c r="H192" i="2"/>
  <c r="H89" i="2"/>
  <c r="H190" i="2"/>
  <c r="H186" i="2"/>
  <c r="H187" i="2"/>
  <c r="H80" i="2"/>
  <c r="H81" i="2"/>
  <c r="H195" i="2"/>
  <c r="H79" i="2"/>
  <c r="H189" i="2"/>
  <c r="H198" i="2"/>
  <c r="H73" i="2"/>
  <c r="H76" i="2"/>
  <c r="H197" i="2"/>
  <c r="H83" i="2"/>
  <c r="H188" i="2"/>
  <c r="H88" i="2"/>
  <c r="H72" i="2"/>
  <c r="H71" i="2"/>
  <c r="H143" i="2"/>
  <c r="H139" i="2"/>
  <c r="H136" i="2"/>
  <c r="H119" i="2"/>
  <c r="H115" i="2"/>
  <c r="H132" i="2"/>
  <c r="H122" i="2"/>
  <c r="H116" i="2"/>
  <c r="H141" i="2"/>
  <c r="H138" i="2"/>
  <c r="H131" i="2"/>
  <c r="H137" i="2"/>
  <c r="H63" i="2"/>
  <c r="H67" i="2"/>
  <c r="H64" i="2"/>
  <c r="H134" i="2"/>
  <c r="H140" i="2"/>
  <c r="H118" i="2"/>
  <c r="H111" i="2"/>
  <c r="H142" i="2"/>
  <c r="H135" i="2"/>
  <c r="H133" i="2"/>
  <c r="H68" i="2"/>
  <c r="H66" i="2"/>
  <c r="H65" i="2"/>
  <c r="H114" i="2"/>
  <c r="H109" i="2"/>
  <c r="H117" i="2"/>
  <c r="H110" i="2"/>
  <c r="H112" i="2"/>
  <c r="H130" i="2"/>
  <c r="H113" i="2"/>
  <c r="H121" i="2"/>
  <c r="H120" i="2"/>
  <c r="H202" i="2"/>
  <c r="H36" i="2"/>
  <c r="H53" i="2"/>
  <c r="H106" i="2"/>
  <c r="H105" i="2"/>
  <c r="H35" i="2"/>
  <c r="H46" i="2"/>
  <c r="H37" i="2"/>
  <c r="H43" i="2"/>
  <c r="H59" i="2"/>
  <c r="H34" i="2"/>
  <c r="H50" i="2"/>
  <c r="H54" i="2"/>
  <c r="H56" i="2"/>
  <c r="H200" i="2"/>
  <c r="H55" i="2"/>
  <c r="H203" i="2"/>
  <c r="H44" i="2"/>
  <c r="H58" i="2"/>
  <c r="H57" i="2"/>
  <c r="H199" i="2"/>
  <c r="H47" i="2"/>
  <c r="H38" i="2"/>
  <c r="H51" i="2"/>
  <c r="H103" i="2"/>
  <c r="H49" i="2"/>
  <c r="H104" i="2"/>
  <c r="H48" i="2"/>
  <c r="H52" i="2"/>
  <c r="H107" i="2"/>
  <c r="H201" i="2"/>
  <c r="H45" i="2"/>
  <c r="H204" i="2"/>
  <c r="H14" i="2"/>
  <c r="H13" i="2"/>
  <c r="H24" i="2"/>
  <c r="H11" i="2"/>
  <c r="H102" i="2"/>
  <c r="H22" i="2"/>
  <c r="H7" i="2"/>
  <c r="H9" i="2"/>
  <c r="H100" i="2"/>
  <c r="H21" i="2"/>
  <c r="H96" i="2"/>
  <c r="H8" i="2"/>
  <c r="H101" i="2"/>
  <c r="H15" i="2"/>
  <c r="H12" i="2"/>
  <c r="H18" i="2"/>
  <c r="H6" i="2"/>
  <c r="H98" i="2"/>
  <c r="H23" i="2"/>
  <c r="H10" i="2"/>
  <c r="H19" i="2"/>
  <c r="H99" i="2"/>
  <c r="H95" i="2" l="1"/>
  <c r="H93" i="2"/>
  <c r="H97" i="2"/>
  <c r="H94" i="2"/>
  <c r="H16" i="2"/>
  <c r="H20" i="2"/>
  <c r="H17" i="2"/>
  <c r="F11" i="2"/>
  <c r="I11" i="2" s="1"/>
  <c r="F10" i="2"/>
  <c r="I10" i="2" s="1"/>
  <c r="F25" i="2"/>
  <c r="F8" i="2"/>
  <c r="I8" i="2" s="1"/>
  <c r="F15" i="2"/>
  <c r="I15" i="2" s="1"/>
  <c r="F26" i="2"/>
  <c r="F7" i="2"/>
  <c r="I7" i="2" s="1"/>
  <c r="F18" i="2"/>
  <c r="I18" i="2" s="1"/>
  <c r="F16" i="2"/>
  <c r="F27" i="2"/>
  <c r="F13" i="2"/>
  <c r="I13" i="2" s="1"/>
  <c r="F12" i="2"/>
  <c r="I12" i="2" s="1"/>
  <c r="F23" i="2"/>
  <c r="I23" i="2" s="1"/>
  <c r="F28" i="2"/>
  <c r="F29" i="2"/>
  <c r="F21" i="2"/>
  <c r="I21" i="2" s="1"/>
  <c r="F20" i="2"/>
  <c r="F30" i="2"/>
  <c r="F17" i="2"/>
  <c r="F24" i="2"/>
  <c r="I24" i="2" s="1"/>
  <c r="F14" i="2"/>
  <c r="I14" i="2" s="1"/>
  <c r="F22" i="2"/>
  <c r="I22" i="2" s="1"/>
  <c r="F31" i="2"/>
  <c r="F9" i="2"/>
  <c r="I9" i="2" s="1"/>
  <c r="F5" i="2"/>
  <c r="F4" i="2"/>
  <c r="F32" i="2"/>
  <c r="F33" i="2"/>
  <c r="F19" i="2"/>
  <c r="I19" i="2" s="1"/>
  <c r="F35" i="2"/>
  <c r="I35" i="2" s="1"/>
  <c r="F39" i="2"/>
  <c r="F40" i="2"/>
  <c r="F34" i="2"/>
  <c r="I34" i="2" s="1"/>
  <c r="F37" i="2"/>
  <c r="I37" i="2" s="1"/>
  <c r="F36" i="2"/>
  <c r="I36" i="2" s="1"/>
  <c r="F38" i="2"/>
  <c r="I38" i="2" s="1"/>
  <c r="F41" i="2"/>
  <c r="F42" i="2"/>
  <c r="F43" i="2"/>
  <c r="I43" i="2" s="1"/>
  <c r="F45" i="2"/>
  <c r="I45" i="2" s="1"/>
  <c r="F46" i="2"/>
  <c r="I46" i="2" s="1"/>
  <c r="F49" i="2"/>
  <c r="I49" i="2" s="1"/>
  <c r="F50" i="2"/>
  <c r="I50" i="2" s="1"/>
  <c r="F44" i="2"/>
  <c r="I44" i="2" s="1"/>
  <c r="F51" i="2"/>
  <c r="I51" i="2" s="1"/>
  <c r="F48" i="2"/>
  <c r="I48" i="2" s="1"/>
  <c r="F47" i="2"/>
  <c r="I47" i="2" s="1"/>
  <c r="F56" i="2"/>
  <c r="I56" i="2" s="1"/>
  <c r="F52" i="2"/>
  <c r="I52" i="2" s="1"/>
  <c r="F53" i="2"/>
  <c r="I53" i="2" s="1"/>
  <c r="F54" i="2"/>
  <c r="I54" i="2" s="1"/>
  <c r="F55" i="2"/>
  <c r="I55" i="2" s="1"/>
  <c r="F60" i="2"/>
  <c r="F57" i="2"/>
  <c r="I57" i="2" s="1"/>
  <c r="F61" i="2"/>
  <c r="F62" i="2"/>
  <c r="F58" i="2"/>
  <c r="I58" i="2" s="1"/>
  <c r="F59" i="2"/>
  <c r="I59" i="2" s="1"/>
  <c r="F65" i="2"/>
  <c r="I65" i="2" s="1"/>
  <c r="F64" i="2"/>
  <c r="I64" i="2" s="1"/>
  <c r="F63" i="2"/>
  <c r="I63" i="2" s="1"/>
  <c r="F66" i="2"/>
  <c r="I66" i="2" s="1"/>
  <c r="F67" i="2"/>
  <c r="I67" i="2" s="1"/>
  <c r="F68" i="2"/>
  <c r="I68" i="2" s="1"/>
  <c r="F72" i="2"/>
  <c r="I72" i="2" s="1"/>
  <c r="F73" i="2"/>
  <c r="I73" i="2" s="1"/>
  <c r="F71" i="2"/>
  <c r="F81" i="2"/>
  <c r="I81" i="2" s="1"/>
  <c r="F86" i="2"/>
  <c r="I86" i="2" s="1"/>
  <c r="F74" i="2"/>
  <c r="I74" i="2" s="1"/>
  <c r="F76" i="2"/>
  <c r="I76" i="2" s="1"/>
  <c r="F78" i="2"/>
  <c r="I78" i="2" s="1"/>
  <c r="F88" i="2"/>
  <c r="I88" i="2" s="1"/>
  <c r="F77" i="2"/>
  <c r="I77" i="2" s="1"/>
  <c r="F80" i="2"/>
  <c r="I80" i="2" s="1"/>
  <c r="F90" i="2"/>
  <c r="F85" i="2"/>
  <c r="I85" i="2" s="1"/>
  <c r="F70" i="2"/>
  <c r="I70" i="2" s="1"/>
  <c r="F82" i="2"/>
  <c r="I82" i="2" s="1"/>
  <c r="F84" i="2"/>
  <c r="I84" i="2" s="1"/>
  <c r="F83" i="2"/>
  <c r="I83" i="2" s="1"/>
  <c r="F69" i="2"/>
  <c r="I69" i="2" s="1"/>
  <c r="F75" i="2"/>
  <c r="I75" i="2" s="1"/>
  <c r="F79" i="2"/>
  <c r="I79" i="2" s="1"/>
  <c r="F87" i="2"/>
  <c r="I87" i="2" s="1"/>
  <c r="F89" i="2"/>
  <c r="I89" i="2" s="1"/>
  <c r="F91" i="2"/>
  <c r="F92" i="2"/>
  <c r="F96" i="2"/>
  <c r="I96" i="2" s="1"/>
  <c r="F98" i="2"/>
  <c r="I98" i="2" s="1"/>
  <c r="F95" i="2"/>
  <c r="F100" i="2"/>
  <c r="I100" i="2" s="1"/>
  <c r="F93" i="2"/>
  <c r="F101" i="2"/>
  <c r="I101" i="2" s="1"/>
  <c r="F97" i="2"/>
  <c r="F94" i="2"/>
  <c r="F99" i="2"/>
  <c r="I99" i="2" s="1"/>
  <c r="F102" i="2"/>
  <c r="I102" i="2" s="1"/>
  <c r="F103" i="2"/>
  <c r="I103" i="2" s="1"/>
  <c r="F104" i="2"/>
  <c r="I104" i="2" s="1"/>
  <c r="F106" i="2"/>
  <c r="I106" i="2" s="1"/>
  <c r="F105" i="2"/>
  <c r="I105" i="2" s="1"/>
  <c r="F107" i="2"/>
  <c r="I107" i="2" s="1"/>
  <c r="F108" i="2"/>
  <c r="F123" i="2"/>
  <c r="F111" i="2"/>
  <c r="I111" i="2" s="1"/>
  <c r="F109" i="2"/>
  <c r="I109" i="2" s="1"/>
  <c r="F117" i="2"/>
  <c r="I117" i="2" s="1"/>
  <c r="F118" i="2"/>
  <c r="I118" i="2" s="1"/>
  <c r="F110" i="2"/>
  <c r="I110" i="2" s="1"/>
  <c r="F121" i="2"/>
  <c r="I121" i="2" s="1"/>
  <c r="F114" i="2"/>
  <c r="I114" i="2" s="1"/>
  <c r="F113" i="2"/>
  <c r="I113" i="2" s="1"/>
  <c r="F119" i="2"/>
  <c r="I119" i="2" s="1"/>
  <c r="F116" i="2"/>
  <c r="I116" i="2" s="1"/>
  <c r="F124" i="2"/>
  <c r="F125" i="2"/>
  <c r="F126" i="2"/>
  <c r="F120" i="2"/>
  <c r="F115" i="2"/>
  <c r="I115" i="2" s="1"/>
  <c r="F112" i="2"/>
  <c r="I112" i="2" s="1"/>
  <c r="F127" i="2"/>
  <c r="F122" i="2"/>
  <c r="I122" i="2" s="1"/>
  <c r="F128" i="2"/>
  <c r="F129" i="2"/>
  <c r="F130" i="2"/>
  <c r="I130" i="2" s="1"/>
  <c r="F131" i="2"/>
  <c r="I131" i="2" s="1"/>
  <c r="F132" i="2"/>
  <c r="I132" i="2" s="1"/>
  <c r="F134" i="2"/>
  <c r="I134" i="2" s="1"/>
  <c r="F135" i="2"/>
  <c r="I135" i="2" s="1"/>
  <c r="F140" i="2"/>
  <c r="I140" i="2" s="1"/>
  <c r="F133" i="2"/>
  <c r="I133" i="2" s="1"/>
  <c r="F136" i="2"/>
  <c r="I136" i="2" s="1"/>
  <c r="F138" i="2"/>
  <c r="I138" i="2" s="1"/>
  <c r="F137" i="2"/>
  <c r="I137" i="2" s="1"/>
  <c r="F141" i="2"/>
  <c r="I141" i="2" s="1"/>
  <c r="F142" i="2"/>
  <c r="I142" i="2" s="1"/>
  <c r="F143" i="2"/>
  <c r="I143" i="2" s="1"/>
  <c r="F139" i="2"/>
  <c r="I139" i="2" s="1"/>
  <c r="F176" i="2"/>
  <c r="F144" i="2"/>
  <c r="I144" i="2" s="1"/>
  <c r="F146" i="2"/>
  <c r="I146" i="2" s="1"/>
  <c r="F161" i="2"/>
  <c r="I161" i="2" s="1"/>
  <c r="F177" i="2"/>
  <c r="F151" i="2"/>
  <c r="I151" i="2" s="1"/>
  <c r="F164" i="2"/>
  <c r="I164" i="2" s="1"/>
  <c r="F155" i="2"/>
  <c r="I155" i="2" s="1"/>
  <c r="F178" i="2"/>
  <c r="F158" i="2"/>
  <c r="I158" i="2" s="1"/>
  <c r="F162" i="2"/>
  <c r="I162" i="2" s="1"/>
  <c r="F159" i="2"/>
  <c r="I159" i="2" s="1"/>
  <c r="F170" i="2"/>
  <c r="I170" i="2" s="1"/>
  <c r="F154" i="2"/>
  <c r="I154" i="2" s="1"/>
  <c r="F169" i="2"/>
  <c r="I169" i="2" s="1"/>
  <c r="F149" i="2"/>
  <c r="I149" i="2" s="1"/>
  <c r="F150" i="2"/>
  <c r="I150" i="2" s="1"/>
  <c r="F173" i="2"/>
  <c r="I173" i="2" s="1"/>
  <c r="F167" i="2"/>
  <c r="I167" i="2" s="1"/>
  <c r="F152" i="2"/>
  <c r="I152" i="2" s="1"/>
  <c r="F153" i="2"/>
  <c r="F157" i="2"/>
  <c r="I157" i="2" s="1"/>
  <c r="F168" i="2"/>
  <c r="I168" i="2" s="1"/>
  <c r="F179" i="2"/>
  <c r="F148" i="2"/>
  <c r="I148" i="2" s="1"/>
  <c r="F174" i="2"/>
  <c r="I174" i="2" s="1"/>
  <c r="F172" i="2"/>
  <c r="I172" i="2" s="1"/>
  <c r="F156" i="2"/>
  <c r="I156" i="2" s="1"/>
  <c r="F171" i="2"/>
  <c r="I171" i="2" s="1"/>
  <c r="F166" i="2"/>
  <c r="I166" i="2" s="1"/>
  <c r="F180" i="2"/>
  <c r="F163" i="2"/>
  <c r="I163" i="2" s="1"/>
  <c r="F145" i="2"/>
  <c r="I145" i="2" s="1"/>
  <c r="F147" i="2"/>
  <c r="I147" i="2" s="1"/>
  <c r="F181" i="2"/>
  <c r="F165" i="2"/>
  <c r="I165" i="2" s="1"/>
  <c r="F175" i="2"/>
  <c r="I175" i="2" s="1"/>
  <c r="F160" i="2"/>
  <c r="I160" i="2" s="1"/>
  <c r="F182" i="2"/>
  <c r="F184" i="2"/>
  <c r="I184" i="2" s="1"/>
  <c r="F183" i="2"/>
  <c r="I183" i="2" s="1"/>
  <c r="F185" i="2"/>
  <c r="I185" i="2" s="1"/>
  <c r="F186" i="2"/>
  <c r="I186" i="2" s="1"/>
  <c r="F187" i="2"/>
  <c r="I187" i="2" s="1"/>
  <c r="F188" i="2"/>
  <c r="I188" i="2" s="1"/>
  <c r="F189" i="2"/>
  <c r="I189" i="2" s="1"/>
  <c r="F191" i="2"/>
  <c r="I191" i="2" s="1"/>
  <c r="F194" i="2"/>
  <c r="I194" i="2" s="1"/>
  <c r="F192" i="2"/>
  <c r="I192" i="2" s="1"/>
  <c r="F190" i="2"/>
  <c r="I190" i="2" s="1"/>
  <c r="F193" i="2"/>
  <c r="I193" i="2" s="1"/>
  <c r="F195" i="2"/>
  <c r="I195" i="2" s="1"/>
  <c r="F198" i="2"/>
  <c r="I198" i="2" s="1"/>
  <c r="F196" i="2"/>
  <c r="I196" i="2" s="1"/>
  <c r="F197" i="2"/>
  <c r="I197" i="2" s="1"/>
  <c r="F199" i="2"/>
  <c r="I199" i="2" s="1"/>
  <c r="F202" i="2"/>
  <c r="I202" i="2" s="1"/>
  <c r="F201" i="2"/>
  <c r="I201" i="2" s="1"/>
  <c r="F200" i="2"/>
  <c r="I200" i="2" s="1"/>
  <c r="F204" i="2"/>
  <c r="F203" i="2"/>
  <c r="I203" i="2" s="1"/>
  <c r="F6" i="2"/>
  <c r="I6" i="2" s="1"/>
  <c r="A203" i="2" l="1"/>
  <c r="A204" i="2"/>
  <c r="A200" i="2"/>
  <c r="A201" i="2"/>
  <c r="A202" i="2"/>
  <c r="A199" i="2"/>
  <c r="A197" i="2"/>
  <c r="A196" i="2"/>
  <c r="A187" i="2"/>
  <c r="A182" i="2"/>
  <c r="A191" i="2"/>
  <c r="A193" i="2"/>
  <c r="A195" i="2"/>
  <c r="A175" i="2"/>
  <c r="A183" i="2"/>
  <c r="A186" i="2"/>
  <c r="A189" i="2"/>
  <c r="A192" i="2"/>
  <c r="A184" i="2"/>
  <c r="A194" i="2"/>
  <c r="A190" i="2"/>
  <c r="A185" i="2"/>
  <c r="A188" i="2"/>
  <c r="A198" i="2"/>
  <c r="A160" i="2"/>
  <c r="A165" i="2"/>
  <c r="A181" i="2"/>
  <c r="A147" i="2"/>
  <c r="A145" i="2"/>
  <c r="A163" i="2"/>
  <c r="A180" i="2"/>
  <c r="A166" i="2"/>
  <c r="A171" i="2"/>
  <c r="A156" i="2"/>
  <c r="A172" i="2"/>
  <c r="A174" i="2"/>
  <c r="A148" i="2"/>
  <c r="A179" i="2"/>
  <c r="A168" i="2"/>
  <c r="A157" i="2"/>
  <c r="A153" i="2"/>
  <c r="A152" i="2"/>
  <c r="A167" i="2"/>
  <c r="A173" i="2"/>
  <c r="A150" i="2"/>
  <c r="A149" i="2"/>
  <c r="A169" i="2"/>
  <c r="A154" i="2"/>
  <c r="A170" i="2"/>
  <c r="A159" i="2"/>
  <c r="A162" i="2"/>
  <c r="A158" i="2"/>
  <c r="A178" i="2"/>
  <c r="A155" i="2"/>
  <c r="A164" i="2"/>
  <c r="A151" i="2"/>
  <c r="A177" i="2"/>
  <c r="A161" i="2"/>
  <c r="A146" i="2"/>
  <c r="A144" i="2"/>
  <c r="A176" i="2"/>
  <c r="A139" i="2"/>
  <c r="A143" i="2"/>
  <c r="A142" i="2"/>
  <c r="A141" i="2"/>
  <c r="A137" i="2"/>
  <c r="A138" i="2"/>
  <c r="A136" i="2"/>
  <c r="A133" i="2"/>
  <c r="A140" i="2"/>
  <c r="A135" i="2"/>
  <c r="A134" i="2"/>
  <c r="A132" i="2"/>
  <c r="A131" i="2"/>
  <c r="A130" i="2"/>
  <c r="A129" i="2"/>
  <c r="A128" i="2"/>
  <c r="A122" i="2"/>
  <c r="A127" i="2"/>
  <c r="A112" i="2"/>
  <c r="A115" i="2"/>
  <c r="A120" i="2"/>
  <c r="A126" i="2"/>
  <c r="A125" i="2"/>
  <c r="A124" i="2"/>
  <c r="A116" i="2"/>
  <c r="A119" i="2"/>
  <c r="A113" i="2"/>
  <c r="A114" i="2"/>
  <c r="A121" i="2"/>
  <c r="A110" i="2"/>
  <c r="A118" i="2"/>
  <c r="A117" i="2"/>
  <c r="A109" i="2"/>
  <c r="A111" i="2"/>
  <c r="A123" i="2"/>
  <c r="A108" i="2"/>
  <c r="A107" i="2"/>
  <c r="A105" i="2"/>
  <c r="A104" i="2"/>
  <c r="A103" i="2"/>
  <c r="A102" i="2"/>
  <c r="A99" i="2"/>
  <c r="A94" i="2"/>
  <c r="A97" i="2"/>
  <c r="A101" i="2"/>
  <c r="A93" i="2"/>
  <c r="A100" i="2"/>
  <c r="A95" i="2"/>
  <c r="A98" i="2"/>
  <c r="A96" i="2"/>
  <c r="A92" i="2"/>
  <c r="A91" i="2"/>
  <c r="A89" i="2"/>
  <c r="A87" i="2"/>
  <c r="A79" i="2"/>
  <c r="A75" i="2"/>
  <c r="A69" i="2"/>
  <c r="A83" i="2"/>
  <c r="A84" i="2"/>
  <c r="A82" i="2"/>
  <c r="A70" i="2"/>
  <c r="A85" i="2"/>
  <c r="A90" i="2"/>
  <c r="A80" i="2"/>
  <c r="A77" i="2"/>
  <c r="A88" i="2"/>
  <c r="A78" i="2"/>
  <c r="A76" i="2"/>
  <c r="A74" i="2"/>
  <c r="A86" i="2"/>
  <c r="A81" i="2"/>
  <c r="A71" i="2"/>
  <c r="A73" i="2"/>
  <c r="A72" i="2"/>
  <c r="A58" i="2"/>
  <c r="A67" i="2"/>
  <c r="A66" i="2"/>
  <c r="A63" i="2"/>
  <c r="A68" i="2"/>
  <c r="A64" i="2"/>
  <c r="A62" i="2"/>
  <c r="A59" i="2"/>
  <c r="A65" i="2"/>
  <c r="A61" i="2"/>
  <c r="A57" i="2"/>
  <c r="A60" i="2"/>
  <c r="A55" i="2"/>
  <c r="A54" i="2"/>
  <c r="A52" i="2"/>
  <c r="A56" i="2"/>
  <c r="A47" i="2"/>
  <c r="A48" i="2"/>
  <c r="A51" i="2"/>
  <c r="A44" i="2"/>
  <c r="A50" i="2"/>
  <c r="A49" i="2"/>
  <c r="A46" i="2"/>
  <c r="A45" i="2"/>
  <c r="A43" i="2"/>
  <c r="A42" i="2"/>
  <c r="A41" i="2"/>
  <c r="A38" i="2"/>
  <c r="A36" i="2"/>
  <c r="A37" i="2"/>
  <c r="A34" i="2"/>
  <c r="A40" i="2"/>
  <c r="A39" i="2"/>
  <c r="A35" i="2"/>
  <c r="A19" i="2"/>
  <c r="A22" i="2"/>
  <c r="A33" i="2"/>
  <c r="A14" i="2"/>
  <c r="H4" i="2"/>
  <c r="A9" i="2"/>
  <c r="H5" i="2"/>
  <c r="A31" i="2"/>
  <c r="A32" i="2"/>
  <c r="A4" i="2"/>
  <c r="A5" i="2"/>
  <c r="A24" i="2"/>
  <c r="A17" i="2"/>
  <c r="A30" i="2"/>
  <c r="A20" i="2"/>
  <c r="A21" i="2"/>
  <c r="A29" i="2"/>
  <c r="A28" i="2"/>
  <c r="A23" i="2"/>
  <c r="A12" i="2"/>
  <c r="A13" i="2"/>
  <c r="A27" i="2"/>
  <c r="A16" i="2"/>
  <c r="A18" i="2"/>
  <c r="A7" i="2"/>
  <c r="A26" i="2"/>
  <c r="A15" i="2"/>
  <c r="A8" i="2"/>
  <c r="A25" i="2"/>
  <c r="A10" i="2"/>
  <c r="A11" i="2"/>
  <c r="A6" i="2"/>
  <c r="I16" i="2" l="1"/>
  <c r="I71" i="2"/>
  <c r="I20" i="2"/>
  <c r="I95" i="2"/>
  <c r="I204" i="2"/>
  <c r="I93" i="2"/>
  <c r="I4" i="2"/>
  <c r="I97" i="2"/>
  <c r="I5" i="2"/>
  <c r="I17" i="2"/>
  <c r="I120" i="2"/>
  <c r="I94" i="2"/>
  <c r="I153" i="2"/>
</calcChain>
</file>

<file path=xl/sharedStrings.xml><?xml version="1.0" encoding="utf-8"?>
<sst xmlns="http://schemas.openxmlformats.org/spreadsheetml/2006/main" count="562" uniqueCount="220">
  <si>
    <t>附件：</t>
  </si>
  <si>
    <t>序号</t>
  </si>
  <si>
    <t>姓名</t>
  </si>
  <si>
    <t>报考单位</t>
  </si>
  <si>
    <t>罗凤英</t>
  </si>
  <si>
    <t>雷国英</t>
  </si>
  <si>
    <t>镇远县乡镇幼儿园</t>
  </si>
  <si>
    <t>舒海丽</t>
  </si>
  <si>
    <t>杨英学</t>
  </si>
  <si>
    <t>陆梅琳</t>
  </si>
  <si>
    <t>龙步桃</t>
  </si>
  <si>
    <t>吴治英</t>
  </si>
  <si>
    <t>张奇音</t>
  </si>
  <si>
    <t>张秀萍</t>
  </si>
  <si>
    <t>吴秋燕</t>
  </si>
  <si>
    <t>潘沙沙</t>
  </si>
  <si>
    <t>龙邱燕</t>
  </si>
  <si>
    <t>宋吉梅</t>
  </si>
  <si>
    <t>石学阳</t>
  </si>
  <si>
    <t>黄莉娅</t>
  </si>
  <si>
    <t>唐元桃</t>
  </si>
  <si>
    <t>张婷婷</t>
  </si>
  <si>
    <t>吴国荣</t>
  </si>
  <si>
    <t>张玉霞</t>
  </si>
  <si>
    <t>龙爱琼</t>
  </si>
  <si>
    <t>林丽萍</t>
  </si>
  <si>
    <t>杨艳玲</t>
  </si>
  <si>
    <t>李紫珍</t>
  </si>
  <si>
    <t>田美云</t>
  </si>
  <si>
    <t>李璐瑶</t>
  </si>
  <si>
    <t>杨香兰</t>
  </si>
  <si>
    <t>吴萍萍</t>
  </si>
  <si>
    <t>周正琴</t>
  </si>
  <si>
    <t>刘明欢</t>
  </si>
  <si>
    <t>万倩琳</t>
  </si>
  <si>
    <t>刘倩倩</t>
  </si>
  <si>
    <t>张万莲</t>
  </si>
  <si>
    <t>周祖艳</t>
  </si>
  <si>
    <t>冉光琴</t>
  </si>
  <si>
    <t>欧阳梅</t>
  </si>
  <si>
    <t>谢树杰</t>
  </si>
  <si>
    <t>潘丽娟</t>
  </si>
  <si>
    <t>笔试   成绩</t>
  </si>
  <si>
    <t>面试
成绩</t>
  </si>
  <si>
    <t>综合成绩</t>
  </si>
  <si>
    <t>是否拟入围体检人员</t>
  </si>
  <si>
    <t>缺考</t>
  </si>
  <si>
    <t>面试所占比例(５0%)</t>
    <phoneticPr fontId="3" type="noConversion"/>
  </si>
  <si>
    <t>镇远县2023年第二批招聘员额制教师综合成绩及拟入围体检人员名单</t>
    <phoneticPr fontId="3" type="noConversion"/>
  </si>
  <si>
    <t>镇远县幼儿园</t>
  </si>
  <si>
    <t>镇远县蕉溪镇中心幼儿园</t>
  </si>
  <si>
    <t>镇远县村级幼儿园</t>
  </si>
  <si>
    <t>王婷婷</t>
  </si>
  <si>
    <t>邹连芳</t>
  </si>
  <si>
    <t>龙运琴</t>
  </si>
  <si>
    <t>周会敏</t>
  </si>
  <si>
    <t>杨集景</t>
  </si>
  <si>
    <t>张秋水</t>
  </si>
  <si>
    <t>田雨渔</t>
  </si>
  <si>
    <t>杜智银</t>
  </si>
  <si>
    <t>张嘉琴</t>
  </si>
  <si>
    <t>陈甜甜</t>
  </si>
  <si>
    <t>高克丽</t>
  </si>
  <si>
    <t>吴青青</t>
  </si>
  <si>
    <t>冉莎莎</t>
  </si>
  <si>
    <t>张桃花</t>
  </si>
  <si>
    <t>周星妤</t>
  </si>
  <si>
    <t>王成英</t>
  </si>
  <si>
    <t>覃文燕</t>
  </si>
  <si>
    <t>李隆熙</t>
  </si>
  <si>
    <t>张皓月</t>
  </si>
  <si>
    <t>石云阳</t>
  </si>
  <si>
    <t>何易菊</t>
  </si>
  <si>
    <t>杨文明</t>
  </si>
  <si>
    <t>彭金艳</t>
  </si>
  <si>
    <t>莫文睿</t>
  </si>
  <si>
    <t>谌业莉</t>
  </si>
  <si>
    <t>文珍艳</t>
  </si>
  <si>
    <t>陈明婕</t>
  </si>
  <si>
    <t>石绍玲</t>
  </si>
  <si>
    <t>冉莲芳</t>
  </si>
  <si>
    <t>余含英</t>
  </si>
  <si>
    <t>吴妹花</t>
  </si>
  <si>
    <t>姜继柳</t>
  </si>
  <si>
    <t>陈亮林</t>
  </si>
  <si>
    <t>吴大美</t>
  </si>
  <si>
    <t>万桃英</t>
  </si>
  <si>
    <t>何光琴</t>
  </si>
  <si>
    <t>潘小蓉</t>
  </si>
  <si>
    <t>陈红雨</t>
  </si>
  <si>
    <t>宋飞燕</t>
  </si>
  <si>
    <t>吴显平</t>
  </si>
  <si>
    <t>冉智琴</t>
  </si>
  <si>
    <t>谭文芳</t>
  </si>
  <si>
    <t>罗安珍</t>
  </si>
  <si>
    <t>张媛鑫</t>
  </si>
  <si>
    <t>宋琴琴</t>
  </si>
  <si>
    <t>何洪勇</t>
  </si>
  <si>
    <t>袁小婷</t>
  </si>
  <si>
    <t>杨莹莹</t>
  </si>
  <si>
    <t>陈霜霜</t>
  </si>
  <si>
    <t>李岳婵</t>
  </si>
  <si>
    <t>刘桃浪</t>
  </si>
  <si>
    <t>张秋霞</t>
  </si>
  <si>
    <t>吴彩云</t>
  </si>
  <si>
    <t>王玲玉</t>
  </si>
  <si>
    <t>马花朵</t>
  </si>
  <si>
    <t>邓容平</t>
  </si>
  <si>
    <t>程朝琴</t>
  </si>
  <si>
    <t>麻秀娟</t>
  </si>
  <si>
    <t>李芳芳</t>
  </si>
  <si>
    <t>杨丽丹</t>
  </si>
  <si>
    <t>宋吉美</t>
  </si>
  <si>
    <t>曾玲玲</t>
  </si>
  <si>
    <t>曾凡梅</t>
  </si>
  <si>
    <t>郑继梅</t>
  </si>
  <si>
    <t>黄雁萍</t>
  </si>
  <si>
    <t>潘德群</t>
  </si>
  <si>
    <t>谢青青</t>
  </si>
  <si>
    <t>黄米雪</t>
  </si>
  <si>
    <t>龚永琴</t>
  </si>
  <si>
    <t>李长娥</t>
  </si>
  <si>
    <t>张永英</t>
  </si>
  <si>
    <t>兰菲亚</t>
  </si>
  <si>
    <t>费梅贵</t>
  </si>
  <si>
    <t>程汉艳</t>
  </si>
  <si>
    <t>杨小倩</t>
  </si>
  <si>
    <t>石刘才均</t>
  </si>
  <si>
    <t>张巍艺</t>
  </si>
  <si>
    <t>潘小月</t>
  </si>
  <si>
    <t>宋光芝</t>
  </si>
  <si>
    <t>陈清林</t>
  </si>
  <si>
    <t>杨骐宇</t>
  </si>
  <si>
    <t>袁合琴</t>
  </si>
  <si>
    <t>管彦仓</t>
  </si>
  <si>
    <t>杨文霞</t>
  </si>
  <si>
    <t>陈兰菊</t>
  </si>
  <si>
    <t>焦永霞</t>
  </si>
  <si>
    <t>杨海霞</t>
  </si>
  <si>
    <t>马飞静</t>
  </si>
  <si>
    <t>宋方丽</t>
  </si>
  <si>
    <t>杨雅婷</t>
  </si>
  <si>
    <t>彭乾敏</t>
  </si>
  <si>
    <t>张亚红</t>
  </si>
  <si>
    <t>王碧林</t>
  </si>
  <si>
    <t>万花丁</t>
  </si>
  <si>
    <t>杨兰满</t>
  </si>
  <si>
    <t>张铭焘</t>
  </si>
  <si>
    <t>唐仁梅</t>
  </si>
  <si>
    <t>龙慧婷</t>
  </si>
  <si>
    <t>岗位代码</t>
  </si>
  <si>
    <t>黄　玉</t>
    <phoneticPr fontId="3" type="noConversion"/>
  </si>
  <si>
    <t>石　艳</t>
    <phoneticPr fontId="3" type="noConversion"/>
  </si>
  <si>
    <t>肖　香</t>
    <phoneticPr fontId="3" type="noConversion"/>
  </si>
  <si>
    <t>杨　佩</t>
    <phoneticPr fontId="3" type="noConversion"/>
  </si>
  <si>
    <t>王　丽</t>
    <phoneticPr fontId="3" type="noConversion"/>
  </si>
  <si>
    <t>李　娥</t>
    <phoneticPr fontId="3" type="noConversion"/>
  </si>
  <si>
    <t>蒲　禹</t>
    <phoneticPr fontId="3" type="noConversion"/>
  </si>
  <si>
    <t>张　燕</t>
    <phoneticPr fontId="3" type="noConversion"/>
  </si>
  <si>
    <t>付　芳</t>
    <phoneticPr fontId="3" type="noConversion"/>
  </si>
  <si>
    <t>周　飞</t>
    <phoneticPr fontId="3" type="noConversion"/>
  </si>
  <si>
    <t>陈　卫</t>
    <phoneticPr fontId="3" type="noConversion"/>
  </si>
  <si>
    <t>胡　琴</t>
    <phoneticPr fontId="3" type="noConversion"/>
  </si>
  <si>
    <t>王　虹</t>
    <phoneticPr fontId="3" type="noConversion"/>
  </si>
  <si>
    <t>唐　青</t>
    <phoneticPr fontId="3" type="noConversion"/>
  </si>
  <si>
    <t>王　美</t>
    <phoneticPr fontId="3" type="noConversion"/>
  </si>
  <si>
    <t>胡　敏</t>
    <phoneticPr fontId="3" type="noConversion"/>
  </si>
  <si>
    <t>姜　珮</t>
    <phoneticPr fontId="3" type="noConversion"/>
  </si>
  <si>
    <t>吴　艳</t>
    <phoneticPr fontId="3" type="noConversion"/>
  </si>
  <si>
    <t>杨　娟</t>
    <phoneticPr fontId="3" type="noConversion"/>
  </si>
  <si>
    <t>骆　霏</t>
    <phoneticPr fontId="3" type="noConversion"/>
  </si>
  <si>
    <t>韦　杰</t>
    <phoneticPr fontId="3" type="noConversion"/>
  </si>
  <si>
    <t>郝　夏</t>
    <phoneticPr fontId="3" type="noConversion"/>
  </si>
  <si>
    <t>刘　蓉</t>
    <phoneticPr fontId="3" type="noConversion"/>
  </si>
  <si>
    <t>邹　燕</t>
    <phoneticPr fontId="3" type="noConversion"/>
  </si>
  <si>
    <t>兰　娜</t>
    <phoneticPr fontId="3" type="noConversion"/>
  </si>
  <si>
    <t>徐　琳</t>
    <phoneticPr fontId="3" type="noConversion"/>
  </si>
  <si>
    <t>韩　姗</t>
    <phoneticPr fontId="3" type="noConversion"/>
  </si>
  <si>
    <t>万　芹</t>
    <phoneticPr fontId="3" type="noConversion"/>
  </si>
  <si>
    <t>吴　佳</t>
    <phoneticPr fontId="3" type="noConversion"/>
  </si>
  <si>
    <t>曾　娜</t>
    <phoneticPr fontId="3" type="noConversion"/>
  </si>
  <si>
    <t>张　艳</t>
    <phoneticPr fontId="3" type="noConversion"/>
  </si>
  <si>
    <t>胡　佳</t>
    <phoneticPr fontId="3" type="noConversion"/>
  </si>
  <si>
    <t>蒋　琳</t>
    <phoneticPr fontId="3" type="noConversion"/>
  </si>
  <si>
    <t>田　甜</t>
    <phoneticPr fontId="3" type="noConversion"/>
  </si>
  <si>
    <t>杨　丽</t>
    <phoneticPr fontId="3" type="noConversion"/>
  </si>
  <si>
    <t>王　琴</t>
    <phoneticPr fontId="3" type="noConversion"/>
  </si>
  <si>
    <t>田　琴</t>
    <phoneticPr fontId="3" type="noConversion"/>
  </si>
  <si>
    <t>雷　静</t>
    <phoneticPr fontId="3" type="noConversion"/>
  </si>
  <si>
    <t>任　会</t>
    <phoneticPr fontId="3" type="noConversion"/>
  </si>
  <si>
    <t>骆　进</t>
    <phoneticPr fontId="3" type="noConversion"/>
  </si>
  <si>
    <t>杨　潇</t>
    <phoneticPr fontId="3" type="noConversion"/>
  </si>
  <si>
    <t>刘　芸</t>
    <phoneticPr fontId="3" type="noConversion"/>
  </si>
  <si>
    <t>彭　梅</t>
    <phoneticPr fontId="3" type="noConversion"/>
  </si>
  <si>
    <t>聂　珊</t>
    <phoneticPr fontId="3" type="noConversion"/>
  </si>
  <si>
    <t>马　钰</t>
    <phoneticPr fontId="3" type="noConversion"/>
  </si>
  <si>
    <t>洪　燕</t>
    <phoneticPr fontId="3" type="noConversion"/>
  </si>
  <si>
    <t>洪　琴</t>
    <phoneticPr fontId="3" type="noConversion"/>
  </si>
  <si>
    <t>袁　英</t>
    <phoneticPr fontId="3" type="noConversion"/>
  </si>
  <si>
    <t>钟　琴</t>
    <phoneticPr fontId="3" type="noConversion"/>
  </si>
  <si>
    <t>代　英</t>
    <phoneticPr fontId="3" type="noConversion"/>
  </si>
  <si>
    <t>俞　玲</t>
    <phoneticPr fontId="3" type="noConversion"/>
  </si>
  <si>
    <t>杨　晶</t>
    <phoneticPr fontId="3" type="noConversion"/>
  </si>
  <si>
    <t>田　旭</t>
    <phoneticPr fontId="3" type="noConversion"/>
  </si>
  <si>
    <t>罗　怿</t>
    <phoneticPr fontId="3" type="noConversion"/>
  </si>
  <si>
    <t>王　艳</t>
    <phoneticPr fontId="3" type="noConversion"/>
  </si>
  <si>
    <t>姚　艳</t>
    <phoneticPr fontId="3" type="noConversion"/>
  </si>
  <si>
    <t>王　端</t>
    <phoneticPr fontId="3" type="noConversion"/>
  </si>
  <si>
    <t>戴　娟</t>
    <phoneticPr fontId="3" type="noConversion"/>
  </si>
  <si>
    <t>李　艳</t>
    <phoneticPr fontId="3" type="noConversion"/>
  </si>
  <si>
    <t>谢　欣</t>
    <phoneticPr fontId="3" type="noConversion"/>
  </si>
  <si>
    <t>龙　敏</t>
    <phoneticPr fontId="3" type="noConversion"/>
  </si>
  <si>
    <t>龙　菊</t>
    <phoneticPr fontId="3" type="noConversion"/>
  </si>
  <si>
    <t>何　毅</t>
    <phoneticPr fontId="3" type="noConversion"/>
  </si>
  <si>
    <t>陈　洁</t>
    <phoneticPr fontId="3" type="noConversion"/>
  </si>
  <si>
    <t>笔试所占比例(５0%)</t>
    <phoneticPr fontId="3" type="noConversion"/>
  </si>
  <si>
    <t>是</t>
    <phoneticPr fontId="3" type="noConversion"/>
  </si>
  <si>
    <t>是</t>
    <phoneticPr fontId="3" type="noConversion"/>
  </si>
  <si>
    <t>是</t>
    <phoneticPr fontId="3" type="noConversion"/>
  </si>
  <si>
    <t>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</si>
</sst>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9" x14ac:knownFonts="1">
    <font>
      <sz val="11"/>
      <color theme="1"/>
      <name val="等线"/>
      <charset val="134"/>
      <scheme val="minor"/>
    </font>
    <font>
      <sz val="12"/>
      <color theme="1"/>
      <name val="华文中宋"/>
      <family val="3"/>
      <charset val="134"/>
    </font>
    <font>
      <sz val="11"/>
      <color theme="1"/>
      <name val="华文中宋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华文中宋"/>
      <family val="3"/>
      <charset val="134"/>
    </font>
    <font>
      <sz val="8"/>
      <color theme="1"/>
      <name val="华文中宋"/>
      <family val="3"/>
      <charset val="134"/>
    </font>
    <font>
      <b/>
      <sz val="16"/>
      <color theme="1"/>
      <name val="华文中宋"/>
      <family val="3"/>
      <charset val="134"/>
    </font>
    <font>
      <sz val="16"/>
      <color theme="1"/>
      <name val="华文中宋"/>
      <family val="3"/>
      <charset val="134"/>
    </font>
    <font>
      <b/>
      <sz val="8"/>
      <color theme="1"/>
      <name val="华文中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 applyProtection="1">
      <alignment horizontal="center" vertical="center"/>
    </xf>
    <xf numFmtId="2" fontId="2" fillId="2" borderId="2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176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9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176" fontId="1" fillId="2" borderId="2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176" fontId="5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 applyProtection="1">
      <alignment horizontal="center" vertical="center"/>
    </xf>
    <xf numFmtId="176" fontId="1" fillId="2" borderId="2" xfId="0" applyNumberFormat="1" applyFont="1" applyFill="1" applyBorder="1" applyAlignment="1" applyProtection="1">
      <alignment horizontal="center" vertical="center"/>
      <protection locked="0"/>
    </xf>
    <xf numFmtId="176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49" fontId="1" fillId="2" borderId="0" xfId="0" applyNumberFormat="1" applyFont="1" applyFill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5"/>
  <sheetViews>
    <sheetView tabSelected="1" workbookViewId="0">
      <pane xSplit="2" ySplit="3" topLeftCell="C46" activePane="bottomRight" state="frozen"/>
      <selection pane="topRight"/>
      <selection pane="bottomLeft"/>
      <selection pane="bottomRight" activeCell="A2" sqref="A2:J2"/>
    </sheetView>
  </sheetViews>
  <sheetFormatPr defaultColWidth="7" defaultRowHeight="12.75" x14ac:dyDescent="0.2"/>
  <cols>
    <col min="1" max="1" width="6.875" style="17" customWidth="1"/>
    <col min="2" max="2" width="8.875" style="14" customWidth="1"/>
    <col min="3" max="3" width="22.25" style="18" customWidth="1"/>
    <col min="4" max="4" width="10.125" style="18" customWidth="1"/>
    <col min="5" max="5" width="7.75" style="19" customWidth="1"/>
    <col min="6" max="6" width="8.25" style="14" customWidth="1"/>
    <col min="7" max="7" width="8.75" style="14" customWidth="1"/>
    <col min="8" max="8" width="8.5" style="14" customWidth="1"/>
    <col min="9" max="9" width="7.375" style="14" customWidth="1"/>
    <col min="10" max="119" width="8" style="14" customWidth="1"/>
    <col min="120" max="16384" width="7" style="14"/>
  </cols>
  <sheetData>
    <row r="1" spans="1:10" ht="19.5" customHeight="1" x14ac:dyDescent="0.2">
      <c r="A1" s="29" t="s">
        <v>0</v>
      </c>
      <c r="B1" s="29"/>
      <c r="C1" s="29"/>
      <c r="D1" s="29"/>
      <c r="E1" s="29"/>
      <c r="F1" s="13"/>
      <c r="G1" s="13"/>
      <c r="H1" s="13"/>
    </row>
    <row r="2" spans="1:10" s="15" customFormat="1" ht="30" customHeight="1" x14ac:dyDescent="0.2">
      <c r="A2" s="30" t="s">
        <v>48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16" customFormat="1" ht="59.1" customHeight="1" x14ac:dyDescent="0.2">
      <c r="A3" s="7" t="s">
        <v>1</v>
      </c>
      <c r="B3" s="6" t="s">
        <v>2</v>
      </c>
      <c r="C3" s="8" t="s">
        <v>3</v>
      </c>
      <c r="D3" s="20" t="s">
        <v>150</v>
      </c>
      <c r="E3" s="9" t="s">
        <v>42</v>
      </c>
      <c r="F3" s="10" t="s">
        <v>215</v>
      </c>
      <c r="G3" s="11" t="s">
        <v>43</v>
      </c>
      <c r="H3" s="10" t="s">
        <v>47</v>
      </c>
      <c r="I3" s="12" t="s">
        <v>44</v>
      </c>
      <c r="J3" s="11" t="s">
        <v>45</v>
      </c>
    </row>
    <row r="4" spans="1:10" s="16" customFormat="1" ht="24" customHeight="1" x14ac:dyDescent="0.2">
      <c r="A4" s="2">
        <f>SUBTOTAL(103,$B$4:B4)</f>
        <v>1</v>
      </c>
      <c r="B4" s="3" t="s">
        <v>66</v>
      </c>
      <c r="C4" s="3" t="s">
        <v>49</v>
      </c>
      <c r="D4" s="3">
        <v>202301</v>
      </c>
      <c r="E4" s="3">
        <v>81.319999999999993</v>
      </c>
      <c r="F4" s="4">
        <f t="shared" ref="F4:F67" si="0">ROUND(E4*0.5,2)</f>
        <v>40.659999999999997</v>
      </c>
      <c r="G4" s="5">
        <v>74.45</v>
      </c>
      <c r="H4" s="5">
        <f>ROUND(G4*0.6,2)</f>
        <v>44.67</v>
      </c>
      <c r="I4" s="23">
        <f t="shared" ref="I4:I24" si="1">ROUND(F4+H4,2)</f>
        <v>85.33</v>
      </c>
      <c r="J4" s="6" t="s">
        <v>216</v>
      </c>
    </row>
    <row r="5" spans="1:10" s="16" customFormat="1" ht="24" customHeight="1" x14ac:dyDescent="0.2">
      <c r="A5" s="2">
        <f>SUBTOTAL(103,$B$4:B5)</f>
        <v>2</v>
      </c>
      <c r="B5" s="3" t="s">
        <v>171</v>
      </c>
      <c r="C5" s="3" t="s">
        <v>49</v>
      </c>
      <c r="D5" s="3">
        <v>202301</v>
      </c>
      <c r="E5" s="3">
        <v>81.599999999999994</v>
      </c>
      <c r="F5" s="4">
        <f t="shared" si="0"/>
        <v>40.799999999999997</v>
      </c>
      <c r="G5" s="5">
        <v>70.34</v>
      </c>
      <c r="H5" s="5">
        <f>ROUND(G5*0.6,2)</f>
        <v>42.2</v>
      </c>
      <c r="I5" s="23">
        <f t="shared" si="1"/>
        <v>83</v>
      </c>
      <c r="J5" s="6" t="s">
        <v>216</v>
      </c>
    </row>
    <row r="6" spans="1:10" s="1" customFormat="1" ht="22.15" customHeight="1" x14ac:dyDescent="0.2">
      <c r="A6" s="2">
        <f>SUBTOTAL(103,$B$4:B6)</f>
        <v>3</v>
      </c>
      <c r="B6" s="3" t="s">
        <v>151</v>
      </c>
      <c r="C6" s="3" t="s">
        <v>49</v>
      </c>
      <c r="D6" s="3">
        <v>202301</v>
      </c>
      <c r="E6" s="3">
        <v>89.08</v>
      </c>
      <c r="F6" s="4">
        <f t="shared" si="0"/>
        <v>44.54</v>
      </c>
      <c r="G6" s="5">
        <v>75.98</v>
      </c>
      <c r="H6" s="5">
        <f t="shared" ref="H6:H24" si="2">ROUND(G6*0.5,2)</f>
        <v>37.99</v>
      </c>
      <c r="I6" s="23">
        <f t="shared" si="1"/>
        <v>82.53</v>
      </c>
      <c r="J6" s="6" t="s">
        <v>216</v>
      </c>
    </row>
    <row r="7" spans="1:10" s="1" customFormat="1" ht="22.15" customHeight="1" x14ac:dyDescent="0.2">
      <c r="A7" s="2">
        <f>SUBTOTAL(103,$B$4:B7)</f>
        <v>4</v>
      </c>
      <c r="B7" s="3" t="s">
        <v>56</v>
      </c>
      <c r="C7" s="3" t="s">
        <v>49</v>
      </c>
      <c r="D7" s="3">
        <v>202301</v>
      </c>
      <c r="E7" s="3">
        <v>85.78</v>
      </c>
      <c r="F7" s="4">
        <f t="shared" si="0"/>
        <v>42.89</v>
      </c>
      <c r="G7" s="5">
        <v>78.97</v>
      </c>
      <c r="H7" s="5">
        <f t="shared" si="2"/>
        <v>39.49</v>
      </c>
      <c r="I7" s="23">
        <f t="shared" si="1"/>
        <v>82.38</v>
      </c>
      <c r="J7" s="6" t="s">
        <v>216</v>
      </c>
    </row>
    <row r="8" spans="1:10" s="1" customFormat="1" ht="22.15" customHeight="1" x14ac:dyDescent="0.2">
      <c r="A8" s="2">
        <f>SUBTOTAL(103,$B$4:B8)</f>
        <v>5</v>
      </c>
      <c r="B8" s="3" t="s">
        <v>54</v>
      </c>
      <c r="C8" s="3" t="s">
        <v>49</v>
      </c>
      <c r="D8" s="3">
        <v>202301</v>
      </c>
      <c r="E8" s="3">
        <v>86.42</v>
      </c>
      <c r="F8" s="4">
        <f t="shared" si="0"/>
        <v>43.21</v>
      </c>
      <c r="G8" s="5">
        <v>76.11</v>
      </c>
      <c r="H8" s="5">
        <f t="shared" si="2"/>
        <v>38.06</v>
      </c>
      <c r="I8" s="23">
        <f t="shared" si="1"/>
        <v>81.27</v>
      </c>
      <c r="J8" s="6" t="s">
        <v>216</v>
      </c>
    </row>
    <row r="9" spans="1:10" s="1" customFormat="1" ht="22.15" customHeight="1" x14ac:dyDescent="0.2">
      <c r="A9" s="2">
        <f>SUBTOTAL(103,$B$4:B9)</f>
        <v>6</v>
      </c>
      <c r="B9" s="3" t="s">
        <v>65</v>
      </c>
      <c r="C9" s="3" t="s">
        <v>49</v>
      </c>
      <c r="D9" s="3">
        <v>202301</v>
      </c>
      <c r="E9" s="3">
        <v>81.599999999999994</v>
      </c>
      <c r="F9" s="4">
        <f t="shared" si="0"/>
        <v>40.799999999999997</v>
      </c>
      <c r="G9" s="5">
        <v>80.56</v>
      </c>
      <c r="H9" s="5">
        <f t="shared" si="2"/>
        <v>40.28</v>
      </c>
      <c r="I9" s="23">
        <f t="shared" si="1"/>
        <v>81.08</v>
      </c>
      <c r="J9" s="6" t="s">
        <v>216</v>
      </c>
    </row>
    <row r="10" spans="1:10" s="1" customFormat="1" ht="22.15" customHeight="1" x14ac:dyDescent="0.2">
      <c r="A10" s="2">
        <f>SUBTOTAL(103,$B$4:B10)</f>
        <v>7</v>
      </c>
      <c r="B10" s="3" t="s">
        <v>52</v>
      </c>
      <c r="C10" s="3" t="s">
        <v>49</v>
      </c>
      <c r="D10" s="3">
        <v>202301</v>
      </c>
      <c r="E10" s="3">
        <v>87.28</v>
      </c>
      <c r="F10" s="4">
        <f t="shared" si="0"/>
        <v>43.64</v>
      </c>
      <c r="G10" s="5">
        <v>73.95</v>
      </c>
      <c r="H10" s="5">
        <f t="shared" si="2"/>
        <v>36.979999999999997</v>
      </c>
      <c r="I10" s="23">
        <f t="shared" si="1"/>
        <v>80.62</v>
      </c>
      <c r="J10" s="6" t="s">
        <v>216</v>
      </c>
    </row>
    <row r="11" spans="1:10" s="1" customFormat="1" ht="22.15" customHeight="1" x14ac:dyDescent="0.2">
      <c r="A11" s="2">
        <f>SUBTOTAL(103,$B$4:B11)</f>
        <v>8</v>
      </c>
      <c r="B11" s="3" t="s">
        <v>152</v>
      </c>
      <c r="C11" s="3" t="s">
        <v>49</v>
      </c>
      <c r="D11" s="3">
        <v>202301</v>
      </c>
      <c r="E11" s="3">
        <v>88.34</v>
      </c>
      <c r="F11" s="4">
        <f t="shared" si="0"/>
        <v>44.17</v>
      </c>
      <c r="G11" s="5">
        <v>72.75</v>
      </c>
      <c r="H11" s="5">
        <f t="shared" si="2"/>
        <v>36.380000000000003</v>
      </c>
      <c r="I11" s="23">
        <f t="shared" si="1"/>
        <v>80.55</v>
      </c>
      <c r="J11" s="6" t="s">
        <v>216</v>
      </c>
    </row>
    <row r="12" spans="1:10" s="1" customFormat="1" ht="22.15" customHeight="1" x14ac:dyDescent="0.2">
      <c r="A12" s="2">
        <f>SUBTOTAL(103,$B$4:B12)</f>
        <v>9</v>
      </c>
      <c r="B12" s="3" t="s">
        <v>58</v>
      </c>
      <c r="C12" s="3" t="s">
        <v>49</v>
      </c>
      <c r="D12" s="3">
        <v>202301</v>
      </c>
      <c r="E12" s="3">
        <v>84.58</v>
      </c>
      <c r="F12" s="4">
        <f t="shared" si="0"/>
        <v>42.29</v>
      </c>
      <c r="G12" s="5">
        <v>75.040000000000006</v>
      </c>
      <c r="H12" s="5">
        <f t="shared" si="2"/>
        <v>37.520000000000003</v>
      </c>
      <c r="I12" s="23">
        <f t="shared" si="1"/>
        <v>79.81</v>
      </c>
      <c r="J12" s="6" t="s">
        <v>216</v>
      </c>
    </row>
    <row r="13" spans="1:10" s="1" customFormat="1" ht="22.15" customHeight="1" x14ac:dyDescent="0.2">
      <c r="A13" s="2">
        <f>SUBTOTAL(103,$B$4:B13)</f>
        <v>10</v>
      </c>
      <c r="B13" s="3" t="s">
        <v>156</v>
      </c>
      <c r="C13" s="3" t="s">
        <v>49</v>
      </c>
      <c r="D13" s="3">
        <v>202301</v>
      </c>
      <c r="E13" s="3">
        <v>84.9</v>
      </c>
      <c r="F13" s="4">
        <f t="shared" si="0"/>
        <v>42.45</v>
      </c>
      <c r="G13" s="5">
        <v>74.67</v>
      </c>
      <c r="H13" s="5">
        <f t="shared" si="2"/>
        <v>37.340000000000003</v>
      </c>
      <c r="I13" s="23">
        <f t="shared" si="1"/>
        <v>79.790000000000006</v>
      </c>
      <c r="J13" s="6" t="s">
        <v>216</v>
      </c>
    </row>
    <row r="14" spans="1:10" s="1" customFormat="1" ht="22.15" customHeight="1" x14ac:dyDescent="0.2">
      <c r="A14" s="2">
        <f>SUBTOTAL(103,$B$4:B14)</f>
        <v>11</v>
      </c>
      <c r="B14" s="3" t="s">
        <v>63</v>
      </c>
      <c r="C14" s="3" t="s">
        <v>49</v>
      </c>
      <c r="D14" s="3">
        <v>202301</v>
      </c>
      <c r="E14" s="3">
        <v>82.28</v>
      </c>
      <c r="F14" s="4">
        <f t="shared" si="0"/>
        <v>41.14</v>
      </c>
      <c r="G14" s="5">
        <v>75.680000000000007</v>
      </c>
      <c r="H14" s="5">
        <f t="shared" si="2"/>
        <v>37.840000000000003</v>
      </c>
      <c r="I14" s="23">
        <f t="shared" si="1"/>
        <v>78.98</v>
      </c>
      <c r="J14" s="6"/>
    </row>
    <row r="15" spans="1:10" s="1" customFormat="1" ht="22.15" customHeight="1" x14ac:dyDescent="0.2">
      <c r="A15" s="2">
        <f>SUBTOTAL(103,$B$4:B15)</f>
        <v>12</v>
      </c>
      <c r="B15" s="3" t="s">
        <v>153</v>
      </c>
      <c r="C15" s="3" t="s">
        <v>49</v>
      </c>
      <c r="D15" s="3">
        <v>202301</v>
      </c>
      <c r="E15" s="3">
        <v>86.34</v>
      </c>
      <c r="F15" s="4">
        <f t="shared" si="0"/>
        <v>43.17</v>
      </c>
      <c r="G15" s="5">
        <v>70.73</v>
      </c>
      <c r="H15" s="5">
        <f t="shared" si="2"/>
        <v>35.369999999999997</v>
      </c>
      <c r="I15" s="23">
        <f t="shared" si="1"/>
        <v>78.540000000000006</v>
      </c>
      <c r="J15" s="6"/>
    </row>
    <row r="16" spans="1:10" s="1" customFormat="1" ht="22.15" customHeight="1" x14ac:dyDescent="0.2">
      <c r="A16" s="2">
        <f>SUBTOTAL(103,$B$4:B16)</f>
        <v>13</v>
      </c>
      <c r="B16" s="3" t="s">
        <v>57</v>
      </c>
      <c r="C16" s="3" t="s">
        <v>49</v>
      </c>
      <c r="D16" s="3">
        <v>202301</v>
      </c>
      <c r="E16" s="3">
        <v>85.08</v>
      </c>
      <c r="F16" s="4">
        <f t="shared" si="0"/>
        <v>42.54</v>
      </c>
      <c r="G16" s="5">
        <v>71.62</v>
      </c>
      <c r="H16" s="5">
        <f t="shared" si="2"/>
        <v>35.81</v>
      </c>
      <c r="I16" s="23">
        <f t="shared" si="1"/>
        <v>78.349999999999994</v>
      </c>
      <c r="J16" s="6"/>
    </row>
    <row r="17" spans="1:10" s="1" customFormat="1" ht="22.15" customHeight="1" x14ac:dyDescent="0.2">
      <c r="A17" s="2">
        <f>SUBTOTAL(103,$B$4:B17)</f>
        <v>14</v>
      </c>
      <c r="B17" s="3" t="s">
        <v>61</v>
      </c>
      <c r="C17" s="3" t="s">
        <v>49</v>
      </c>
      <c r="D17" s="3">
        <v>202301</v>
      </c>
      <c r="E17" s="3">
        <v>82.68</v>
      </c>
      <c r="F17" s="4">
        <f t="shared" si="0"/>
        <v>41.34</v>
      </c>
      <c r="G17" s="5">
        <v>73.790000000000006</v>
      </c>
      <c r="H17" s="5">
        <f t="shared" si="2"/>
        <v>36.9</v>
      </c>
      <c r="I17" s="23">
        <f t="shared" si="1"/>
        <v>78.239999999999995</v>
      </c>
      <c r="J17" s="6"/>
    </row>
    <row r="18" spans="1:10" s="1" customFormat="1" ht="22.15" customHeight="1" x14ac:dyDescent="0.2">
      <c r="A18" s="2">
        <f>SUBTOTAL(103,$B$4:B18)</f>
        <v>15</v>
      </c>
      <c r="B18" s="3" t="s">
        <v>154</v>
      </c>
      <c r="C18" s="3" t="s">
        <v>49</v>
      </c>
      <c r="D18" s="3">
        <v>202301</v>
      </c>
      <c r="E18" s="3">
        <v>85.22</v>
      </c>
      <c r="F18" s="4">
        <f t="shared" si="0"/>
        <v>42.61</v>
      </c>
      <c r="G18" s="5">
        <v>70.58</v>
      </c>
      <c r="H18" s="5">
        <f t="shared" si="2"/>
        <v>35.29</v>
      </c>
      <c r="I18" s="23">
        <f t="shared" si="1"/>
        <v>77.900000000000006</v>
      </c>
      <c r="J18" s="6"/>
    </row>
    <row r="19" spans="1:10" s="1" customFormat="1" ht="22.15" customHeight="1" x14ac:dyDescent="0.2">
      <c r="A19" s="2">
        <f>SUBTOTAL(103,$B$4:B19)</f>
        <v>16</v>
      </c>
      <c r="B19" s="3" t="s">
        <v>69</v>
      </c>
      <c r="C19" s="3" t="s">
        <v>49</v>
      </c>
      <c r="D19" s="3">
        <v>202301</v>
      </c>
      <c r="E19" s="3">
        <v>81.099999999999994</v>
      </c>
      <c r="F19" s="4">
        <f t="shared" si="0"/>
        <v>40.549999999999997</v>
      </c>
      <c r="G19" s="5">
        <v>74.61</v>
      </c>
      <c r="H19" s="5">
        <f t="shared" si="2"/>
        <v>37.31</v>
      </c>
      <c r="I19" s="23">
        <f t="shared" si="1"/>
        <v>77.86</v>
      </c>
      <c r="J19" s="6"/>
    </row>
    <row r="20" spans="1:10" s="1" customFormat="1" ht="22.15" customHeight="1" x14ac:dyDescent="0.2">
      <c r="A20" s="2">
        <f>SUBTOTAL(103,$B$4:B20)</f>
        <v>17</v>
      </c>
      <c r="B20" s="3" t="s">
        <v>60</v>
      </c>
      <c r="C20" s="3" t="s">
        <v>49</v>
      </c>
      <c r="D20" s="3">
        <v>202301</v>
      </c>
      <c r="E20" s="3">
        <v>83.64</v>
      </c>
      <c r="F20" s="4">
        <f t="shared" si="0"/>
        <v>41.82</v>
      </c>
      <c r="G20" s="5">
        <v>70.91</v>
      </c>
      <c r="H20" s="5">
        <f t="shared" si="2"/>
        <v>35.46</v>
      </c>
      <c r="I20" s="23">
        <f t="shared" si="1"/>
        <v>77.28</v>
      </c>
      <c r="J20" s="6"/>
    </row>
    <row r="21" spans="1:10" s="1" customFormat="1" ht="22.15" customHeight="1" x14ac:dyDescent="0.2">
      <c r="A21" s="2">
        <f>SUBTOTAL(103,$B$4:B21)</f>
        <v>18</v>
      </c>
      <c r="B21" s="3" t="s">
        <v>159</v>
      </c>
      <c r="C21" s="3" t="s">
        <v>49</v>
      </c>
      <c r="D21" s="3">
        <v>202301</v>
      </c>
      <c r="E21" s="3">
        <v>84.08</v>
      </c>
      <c r="F21" s="4">
        <f t="shared" si="0"/>
        <v>42.04</v>
      </c>
      <c r="G21" s="5">
        <v>68.42</v>
      </c>
      <c r="H21" s="5">
        <f t="shared" si="2"/>
        <v>34.21</v>
      </c>
      <c r="I21" s="23">
        <f t="shared" si="1"/>
        <v>76.25</v>
      </c>
      <c r="J21" s="6"/>
    </row>
    <row r="22" spans="1:10" s="1" customFormat="1" ht="22.15" customHeight="1" x14ac:dyDescent="0.2">
      <c r="A22" s="2">
        <f>SUBTOTAL(103,$B$4:B22)</f>
        <v>19</v>
      </c>
      <c r="B22" s="3" t="s">
        <v>64</v>
      </c>
      <c r="C22" s="3" t="s">
        <v>49</v>
      </c>
      <c r="D22" s="3">
        <v>202301</v>
      </c>
      <c r="E22" s="3">
        <v>82.16</v>
      </c>
      <c r="F22" s="4">
        <f t="shared" si="0"/>
        <v>41.08</v>
      </c>
      <c r="G22" s="5">
        <v>69.27</v>
      </c>
      <c r="H22" s="5">
        <f t="shared" si="2"/>
        <v>34.64</v>
      </c>
      <c r="I22" s="23">
        <f t="shared" si="1"/>
        <v>75.72</v>
      </c>
      <c r="J22" s="6"/>
    </row>
    <row r="23" spans="1:10" s="1" customFormat="1" ht="22.15" customHeight="1" x14ac:dyDescent="0.2">
      <c r="A23" s="2">
        <f>SUBTOTAL(103,$B$4:B23)</f>
        <v>20</v>
      </c>
      <c r="B23" s="3" t="s">
        <v>157</v>
      </c>
      <c r="C23" s="3" t="s">
        <v>49</v>
      </c>
      <c r="D23" s="3">
        <v>202301</v>
      </c>
      <c r="E23" s="3">
        <v>84.54</v>
      </c>
      <c r="F23" s="4">
        <f t="shared" si="0"/>
        <v>42.27</v>
      </c>
      <c r="G23" s="5">
        <v>65.48</v>
      </c>
      <c r="H23" s="5">
        <f t="shared" si="2"/>
        <v>32.74</v>
      </c>
      <c r="I23" s="23">
        <f t="shared" si="1"/>
        <v>75.010000000000005</v>
      </c>
      <c r="J23" s="6"/>
    </row>
    <row r="24" spans="1:10" s="1" customFormat="1" ht="22.15" customHeight="1" x14ac:dyDescent="0.2">
      <c r="A24" s="2">
        <f>SUBTOTAL(103,$B$4:B24)</f>
        <v>21</v>
      </c>
      <c r="B24" s="3" t="s">
        <v>62</v>
      </c>
      <c r="C24" s="3" t="s">
        <v>49</v>
      </c>
      <c r="D24" s="3">
        <v>202301</v>
      </c>
      <c r="E24" s="3">
        <v>82.4</v>
      </c>
      <c r="F24" s="4">
        <f t="shared" si="0"/>
        <v>41.2</v>
      </c>
      <c r="G24" s="5">
        <v>64.010000000000005</v>
      </c>
      <c r="H24" s="5">
        <f t="shared" si="2"/>
        <v>32.01</v>
      </c>
      <c r="I24" s="23">
        <f t="shared" si="1"/>
        <v>73.209999999999994</v>
      </c>
      <c r="J24" s="6"/>
    </row>
    <row r="25" spans="1:10" s="1" customFormat="1" ht="22.15" customHeight="1" x14ac:dyDescent="0.2">
      <c r="A25" s="2">
        <f>SUBTOTAL(103,$B$4:B25)</f>
        <v>22</v>
      </c>
      <c r="B25" s="3" t="s">
        <v>53</v>
      </c>
      <c r="C25" s="3" t="s">
        <v>49</v>
      </c>
      <c r="D25" s="3">
        <v>202301</v>
      </c>
      <c r="E25" s="3">
        <v>87.08</v>
      </c>
      <c r="F25" s="4">
        <f t="shared" si="0"/>
        <v>43.54</v>
      </c>
      <c r="G25" s="25" t="s">
        <v>46</v>
      </c>
      <c r="H25" s="26"/>
      <c r="I25" s="25" t="s">
        <v>46</v>
      </c>
      <c r="J25" s="6"/>
    </row>
    <row r="26" spans="1:10" s="1" customFormat="1" ht="22.15" customHeight="1" x14ac:dyDescent="0.2">
      <c r="A26" s="2">
        <f>SUBTOTAL(103,$B$4:B26)</f>
        <v>23</v>
      </c>
      <c r="B26" s="3" t="s">
        <v>55</v>
      </c>
      <c r="C26" s="3" t="s">
        <v>49</v>
      </c>
      <c r="D26" s="3">
        <v>202301</v>
      </c>
      <c r="E26" s="3">
        <v>86.04</v>
      </c>
      <c r="F26" s="4">
        <f t="shared" si="0"/>
        <v>43.02</v>
      </c>
      <c r="G26" s="25" t="s">
        <v>46</v>
      </c>
      <c r="H26" s="26"/>
      <c r="I26" s="25" t="s">
        <v>46</v>
      </c>
      <c r="J26" s="6"/>
    </row>
    <row r="27" spans="1:10" s="1" customFormat="1" ht="22.15" customHeight="1" x14ac:dyDescent="0.2">
      <c r="A27" s="2">
        <f>SUBTOTAL(103,$B$4:B27)</f>
        <v>24</v>
      </c>
      <c r="B27" s="3" t="s">
        <v>155</v>
      </c>
      <c r="C27" s="3" t="s">
        <v>49</v>
      </c>
      <c r="D27" s="3">
        <v>202301</v>
      </c>
      <c r="E27" s="3">
        <v>84.96</v>
      </c>
      <c r="F27" s="4">
        <f t="shared" si="0"/>
        <v>42.48</v>
      </c>
      <c r="G27" s="25" t="s">
        <v>46</v>
      </c>
      <c r="H27" s="26"/>
      <c r="I27" s="25" t="s">
        <v>46</v>
      </c>
      <c r="J27" s="6"/>
    </row>
    <row r="28" spans="1:10" s="1" customFormat="1" ht="22.15" customHeight="1" x14ac:dyDescent="0.2">
      <c r="A28" s="2">
        <f>SUBTOTAL(103,$B$4:B28)</f>
        <v>25</v>
      </c>
      <c r="B28" s="3" t="s">
        <v>59</v>
      </c>
      <c r="C28" s="3" t="s">
        <v>49</v>
      </c>
      <c r="D28" s="3">
        <v>202301</v>
      </c>
      <c r="E28" s="3">
        <v>84.32</v>
      </c>
      <c r="F28" s="4">
        <f t="shared" si="0"/>
        <v>42.16</v>
      </c>
      <c r="G28" s="25" t="s">
        <v>46</v>
      </c>
      <c r="H28" s="26"/>
      <c r="I28" s="25" t="s">
        <v>46</v>
      </c>
      <c r="J28" s="6"/>
    </row>
    <row r="29" spans="1:10" s="1" customFormat="1" ht="22.15" customHeight="1" x14ac:dyDescent="0.2">
      <c r="A29" s="2">
        <f>SUBTOTAL(103,$B$4:B29)</f>
        <v>26</v>
      </c>
      <c r="B29" s="3" t="s">
        <v>158</v>
      </c>
      <c r="C29" s="3" t="s">
        <v>49</v>
      </c>
      <c r="D29" s="3">
        <v>202301</v>
      </c>
      <c r="E29" s="3">
        <v>84.24</v>
      </c>
      <c r="F29" s="4">
        <f t="shared" si="0"/>
        <v>42.12</v>
      </c>
      <c r="G29" s="25" t="s">
        <v>46</v>
      </c>
      <c r="H29" s="26"/>
      <c r="I29" s="25" t="s">
        <v>46</v>
      </c>
      <c r="J29" s="6"/>
    </row>
    <row r="30" spans="1:10" s="1" customFormat="1" ht="22.15" customHeight="1" x14ac:dyDescent="0.2">
      <c r="A30" s="2">
        <f>SUBTOTAL(103,$B$4:B30)</f>
        <v>27</v>
      </c>
      <c r="B30" s="3" t="s">
        <v>160</v>
      </c>
      <c r="C30" s="3" t="s">
        <v>49</v>
      </c>
      <c r="D30" s="3">
        <v>202301</v>
      </c>
      <c r="E30" s="3">
        <v>82.9</v>
      </c>
      <c r="F30" s="4">
        <f t="shared" si="0"/>
        <v>41.45</v>
      </c>
      <c r="G30" s="25" t="s">
        <v>46</v>
      </c>
      <c r="H30" s="26"/>
      <c r="I30" s="25" t="s">
        <v>46</v>
      </c>
      <c r="J30" s="6"/>
    </row>
    <row r="31" spans="1:10" s="1" customFormat="1" ht="22.15" customHeight="1" x14ac:dyDescent="0.2">
      <c r="A31" s="2">
        <f>SUBTOTAL(103,$B$4:B31)</f>
        <v>28</v>
      </c>
      <c r="B31" s="3" t="s">
        <v>172</v>
      </c>
      <c r="C31" s="3" t="s">
        <v>49</v>
      </c>
      <c r="D31" s="3">
        <v>202301</v>
      </c>
      <c r="E31" s="3">
        <v>82.06</v>
      </c>
      <c r="F31" s="4">
        <f t="shared" si="0"/>
        <v>41.03</v>
      </c>
      <c r="G31" s="25" t="s">
        <v>46</v>
      </c>
      <c r="H31" s="26"/>
      <c r="I31" s="25" t="s">
        <v>46</v>
      </c>
      <c r="J31" s="6"/>
    </row>
    <row r="32" spans="1:10" s="1" customFormat="1" ht="22.15" customHeight="1" x14ac:dyDescent="0.2">
      <c r="A32" s="2">
        <f>SUBTOTAL(103,$B$4:B32)</f>
        <v>29</v>
      </c>
      <c r="B32" s="3" t="s">
        <v>67</v>
      </c>
      <c r="C32" s="3" t="s">
        <v>49</v>
      </c>
      <c r="D32" s="3">
        <v>202301</v>
      </c>
      <c r="E32" s="3">
        <v>81.3</v>
      </c>
      <c r="F32" s="4">
        <f t="shared" si="0"/>
        <v>40.65</v>
      </c>
      <c r="G32" s="25" t="s">
        <v>46</v>
      </c>
      <c r="H32" s="26"/>
      <c r="I32" s="25" t="s">
        <v>46</v>
      </c>
      <c r="J32" s="6"/>
    </row>
    <row r="33" spans="1:10" s="1" customFormat="1" ht="22.15" customHeight="1" x14ac:dyDescent="0.2">
      <c r="A33" s="2">
        <f>SUBTOTAL(103,$B$4:B33)</f>
        <v>30</v>
      </c>
      <c r="B33" s="3" t="s">
        <v>68</v>
      </c>
      <c r="C33" s="3" t="s">
        <v>49</v>
      </c>
      <c r="D33" s="3">
        <v>202301</v>
      </c>
      <c r="E33" s="3">
        <v>81.14</v>
      </c>
      <c r="F33" s="4">
        <f t="shared" si="0"/>
        <v>40.57</v>
      </c>
      <c r="G33" s="25" t="s">
        <v>46</v>
      </c>
      <c r="H33" s="26"/>
      <c r="I33" s="25" t="s">
        <v>46</v>
      </c>
      <c r="J33" s="6"/>
    </row>
    <row r="34" spans="1:10" s="1" customFormat="1" ht="22.15" customHeight="1" x14ac:dyDescent="0.2">
      <c r="A34" s="2">
        <f>SUBTOTAL(103,$B$4:B34)</f>
        <v>31</v>
      </c>
      <c r="B34" s="3" t="s">
        <v>14</v>
      </c>
      <c r="C34" s="3" t="s">
        <v>49</v>
      </c>
      <c r="D34" s="3">
        <v>202302</v>
      </c>
      <c r="E34" s="3">
        <v>79.540000000000006</v>
      </c>
      <c r="F34" s="4">
        <f t="shared" si="0"/>
        <v>39.770000000000003</v>
      </c>
      <c r="G34" s="5">
        <v>83.72</v>
      </c>
      <c r="H34" s="5">
        <f>ROUND(G34*0.5,2)</f>
        <v>41.86</v>
      </c>
      <c r="I34" s="23">
        <f>ROUND(F34+H34,2)</f>
        <v>81.63</v>
      </c>
      <c r="J34" s="6" t="s">
        <v>216</v>
      </c>
    </row>
    <row r="35" spans="1:10" s="1" customFormat="1" ht="22.15" customHeight="1" x14ac:dyDescent="0.2">
      <c r="A35" s="2">
        <f>SUBTOTAL(103,$B$4:B35)</f>
        <v>32</v>
      </c>
      <c r="B35" s="3" t="s">
        <v>26</v>
      </c>
      <c r="C35" s="3" t="s">
        <v>49</v>
      </c>
      <c r="D35" s="3">
        <v>202302</v>
      </c>
      <c r="E35" s="3">
        <v>82.24</v>
      </c>
      <c r="F35" s="4">
        <f t="shared" si="0"/>
        <v>41.12</v>
      </c>
      <c r="G35" s="5">
        <v>72.55</v>
      </c>
      <c r="H35" s="22">
        <f>ROUND(G35*0.5,2)</f>
        <v>36.28</v>
      </c>
      <c r="I35" s="24">
        <f>ROUND(F35+H35,2)</f>
        <v>77.400000000000006</v>
      </c>
      <c r="J35" s="6" t="s">
        <v>216</v>
      </c>
    </row>
    <row r="36" spans="1:10" s="1" customFormat="1" ht="22.15" customHeight="1" x14ac:dyDescent="0.2">
      <c r="A36" s="2">
        <f>SUBTOTAL(103,$B$4:B36)</f>
        <v>33</v>
      </c>
      <c r="B36" s="3" t="s">
        <v>19</v>
      </c>
      <c r="C36" s="3" t="s">
        <v>49</v>
      </c>
      <c r="D36" s="3">
        <v>202302</v>
      </c>
      <c r="E36" s="3">
        <v>75.66</v>
      </c>
      <c r="F36" s="4">
        <f t="shared" si="0"/>
        <v>37.83</v>
      </c>
      <c r="G36" s="5">
        <v>70.900000000000006</v>
      </c>
      <c r="H36" s="22">
        <f>ROUND(G36*0.5,2)</f>
        <v>35.450000000000003</v>
      </c>
      <c r="I36" s="24">
        <f>ROUND(F36+H36,2)</f>
        <v>73.28</v>
      </c>
      <c r="J36" s="6" t="s">
        <v>216</v>
      </c>
    </row>
    <row r="37" spans="1:10" s="1" customFormat="1" ht="22.15" customHeight="1" x14ac:dyDescent="0.2">
      <c r="A37" s="2">
        <f>SUBTOTAL(103,$B$4:B37)</f>
        <v>34</v>
      </c>
      <c r="B37" s="3" t="s">
        <v>169</v>
      </c>
      <c r="C37" s="3" t="s">
        <v>49</v>
      </c>
      <c r="D37" s="3">
        <v>202302</v>
      </c>
      <c r="E37" s="3">
        <v>75.92</v>
      </c>
      <c r="F37" s="4">
        <f t="shared" si="0"/>
        <v>37.96</v>
      </c>
      <c r="G37" s="5">
        <v>67.3</v>
      </c>
      <c r="H37" s="22">
        <f>ROUND(G37*0.5,2)</f>
        <v>33.65</v>
      </c>
      <c r="I37" s="24">
        <f>ROUND(F37+H37,2)</f>
        <v>71.61</v>
      </c>
      <c r="J37" s="6"/>
    </row>
    <row r="38" spans="1:10" s="1" customFormat="1" ht="22.15" customHeight="1" x14ac:dyDescent="0.2">
      <c r="A38" s="2">
        <f>SUBTOTAL(103,$B$4:B38)</f>
        <v>35</v>
      </c>
      <c r="B38" s="3" t="s">
        <v>71</v>
      </c>
      <c r="C38" s="3" t="s">
        <v>49</v>
      </c>
      <c r="D38" s="3">
        <v>202302</v>
      </c>
      <c r="E38" s="3">
        <v>71.14</v>
      </c>
      <c r="F38" s="4">
        <f t="shared" si="0"/>
        <v>35.57</v>
      </c>
      <c r="G38" s="5">
        <v>66.8</v>
      </c>
      <c r="H38" s="22">
        <f>ROUND(G38*0.5,2)</f>
        <v>33.4</v>
      </c>
      <c r="I38" s="24">
        <f>ROUND(F38+H38,2)</f>
        <v>68.97</v>
      </c>
      <c r="J38" s="6"/>
    </row>
    <row r="39" spans="1:10" s="1" customFormat="1" ht="22.15" customHeight="1" x14ac:dyDescent="0.2">
      <c r="A39" s="2">
        <f>SUBTOTAL(103,$B$4:B39)</f>
        <v>36</v>
      </c>
      <c r="B39" s="3" t="s">
        <v>170</v>
      </c>
      <c r="C39" s="3" t="s">
        <v>49</v>
      </c>
      <c r="D39" s="3">
        <v>202302</v>
      </c>
      <c r="E39" s="3">
        <v>81.86</v>
      </c>
      <c r="F39" s="4">
        <f t="shared" si="0"/>
        <v>40.93</v>
      </c>
      <c r="G39" s="25" t="s">
        <v>46</v>
      </c>
      <c r="H39" s="27"/>
      <c r="I39" s="28" t="s">
        <v>46</v>
      </c>
      <c r="J39" s="6"/>
    </row>
    <row r="40" spans="1:10" s="1" customFormat="1" ht="22.15" customHeight="1" x14ac:dyDescent="0.2">
      <c r="A40" s="2">
        <f>SUBTOTAL(103,$B$4:B40)</f>
        <v>37</v>
      </c>
      <c r="B40" s="3" t="s">
        <v>70</v>
      </c>
      <c r="C40" s="3" t="s">
        <v>49</v>
      </c>
      <c r="D40" s="3">
        <v>202302</v>
      </c>
      <c r="E40" s="3">
        <v>79.56</v>
      </c>
      <c r="F40" s="4">
        <f t="shared" si="0"/>
        <v>39.78</v>
      </c>
      <c r="G40" s="25" t="s">
        <v>46</v>
      </c>
      <c r="H40" s="27"/>
      <c r="I40" s="28" t="s">
        <v>46</v>
      </c>
      <c r="J40" s="6"/>
    </row>
    <row r="41" spans="1:10" s="1" customFormat="1" ht="22.15" customHeight="1" x14ac:dyDescent="0.2">
      <c r="A41" s="2">
        <f>SUBTOTAL(103,$B$4:B41)</f>
        <v>38</v>
      </c>
      <c r="B41" s="3" t="s">
        <v>168</v>
      </c>
      <c r="C41" s="3" t="s">
        <v>49</v>
      </c>
      <c r="D41" s="3">
        <v>202302</v>
      </c>
      <c r="E41" s="3">
        <v>69.44</v>
      </c>
      <c r="F41" s="4">
        <f t="shared" si="0"/>
        <v>34.72</v>
      </c>
      <c r="G41" s="25" t="s">
        <v>46</v>
      </c>
      <c r="H41" s="27"/>
      <c r="I41" s="28" t="s">
        <v>46</v>
      </c>
      <c r="J41" s="6"/>
    </row>
    <row r="42" spans="1:10" s="1" customFormat="1" ht="22.15" customHeight="1" x14ac:dyDescent="0.2">
      <c r="A42" s="2">
        <f>SUBTOTAL(103,$B$4:B42)</f>
        <v>39</v>
      </c>
      <c r="B42" s="3" t="s">
        <v>11</v>
      </c>
      <c r="C42" s="3" t="s">
        <v>49</v>
      </c>
      <c r="D42" s="3">
        <v>202302</v>
      </c>
      <c r="E42" s="3">
        <v>69.2</v>
      </c>
      <c r="F42" s="4">
        <f t="shared" si="0"/>
        <v>34.6</v>
      </c>
      <c r="G42" s="25" t="s">
        <v>46</v>
      </c>
      <c r="H42" s="27"/>
      <c r="I42" s="28" t="s">
        <v>46</v>
      </c>
      <c r="J42" s="6"/>
    </row>
    <row r="43" spans="1:10" s="1" customFormat="1" ht="22.15" customHeight="1" x14ac:dyDescent="0.2">
      <c r="A43" s="2">
        <f>SUBTOTAL(103,$B$4:B43)</f>
        <v>40</v>
      </c>
      <c r="B43" s="3" t="s">
        <v>72</v>
      </c>
      <c r="C43" s="3" t="s">
        <v>49</v>
      </c>
      <c r="D43" s="3">
        <v>202303</v>
      </c>
      <c r="E43" s="3">
        <v>80</v>
      </c>
      <c r="F43" s="4">
        <f t="shared" si="0"/>
        <v>40</v>
      </c>
      <c r="G43" s="5">
        <v>73.8</v>
      </c>
      <c r="H43" s="22">
        <f t="shared" ref="H43:H59" si="3">ROUND(G43*0.5,2)</f>
        <v>36.9</v>
      </c>
      <c r="I43" s="24">
        <f t="shared" ref="I43:I59" si="4">ROUND(F43+H43,2)</f>
        <v>76.900000000000006</v>
      </c>
      <c r="J43" s="6" t="s">
        <v>216</v>
      </c>
    </row>
    <row r="44" spans="1:10" s="1" customFormat="1" ht="22.15" customHeight="1" x14ac:dyDescent="0.2">
      <c r="A44" s="2">
        <f>SUBTOTAL(103,$B$4:B44)</f>
        <v>41</v>
      </c>
      <c r="B44" s="3" t="s">
        <v>24</v>
      </c>
      <c r="C44" s="3" t="s">
        <v>49</v>
      </c>
      <c r="D44" s="3">
        <v>202303</v>
      </c>
      <c r="E44" s="21">
        <v>72.94</v>
      </c>
      <c r="F44" s="4">
        <f t="shared" si="0"/>
        <v>36.47</v>
      </c>
      <c r="G44" s="5">
        <v>78.67</v>
      </c>
      <c r="H44" s="5">
        <f t="shared" si="3"/>
        <v>39.340000000000003</v>
      </c>
      <c r="I44" s="23">
        <f t="shared" si="4"/>
        <v>75.81</v>
      </c>
      <c r="J44" s="6" t="s">
        <v>216</v>
      </c>
    </row>
    <row r="45" spans="1:10" s="1" customFormat="1" ht="22.15" customHeight="1" x14ac:dyDescent="0.2">
      <c r="A45" s="2">
        <f>SUBTOTAL(103,$B$4:B45)</f>
        <v>42</v>
      </c>
      <c r="B45" s="3" t="s">
        <v>26</v>
      </c>
      <c r="C45" s="3" t="s">
        <v>49</v>
      </c>
      <c r="D45" s="3">
        <v>202303</v>
      </c>
      <c r="E45" s="21">
        <v>79.319999999999993</v>
      </c>
      <c r="F45" s="4">
        <f t="shared" si="0"/>
        <v>39.659999999999997</v>
      </c>
      <c r="G45" s="5">
        <v>71.569999999999993</v>
      </c>
      <c r="H45" s="5">
        <f t="shared" si="3"/>
        <v>35.79</v>
      </c>
      <c r="I45" s="23">
        <f t="shared" si="4"/>
        <v>75.45</v>
      </c>
      <c r="J45" s="6" t="s">
        <v>216</v>
      </c>
    </row>
    <row r="46" spans="1:10" s="1" customFormat="1" ht="22.15" customHeight="1" x14ac:dyDescent="0.2">
      <c r="A46" s="2">
        <f>SUBTOTAL(103,$B$4:B46)</f>
        <v>43</v>
      </c>
      <c r="B46" s="3" t="s">
        <v>167</v>
      </c>
      <c r="C46" s="3" t="s">
        <v>49</v>
      </c>
      <c r="D46" s="3">
        <v>202303</v>
      </c>
      <c r="E46" s="21">
        <v>78.5</v>
      </c>
      <c r="F46" s="4">
        <f t="shared" si="0"/>
        <v>39.25</v>
      </c>
      <c r="G46" s="5">
        <v>72.28</v>
      </c>
      <c r="H46" s="5">
        <f t="shared" si="3"/>
        <v>36.14</v>
      </c>
      <c r="I46" s="23">
        <f t="shared" si="4"/>
        <v>75.39</v>
      </c>
      <c r="J46" s="6" t="s">
        <v>216</v>
      </c>
    </row>
    <row r="47" spans="1:10" s="1" customFormat="1" ht="22.15" customHeight="1" x14ac:dyDescent="0.2">
      <c r="A47" s="2">
        <f>SUBTOTAL(103,$B$4:B47)</f>
        <v>44</v>
      </c>
      <c r="B47" s="3" t="s">
        <v>35</v>
      </c>
      <c r="C47" s="3" t="s">
        <v>49</v>
      </c>
      <c r="D47" s="3">
        <v>202303</v>
      </c>
      <c r="E47" s="21">
        <v>70.52</v>
      </c>
      <c r="F47" s="4">
        <f t="shared" si="0"/>
        <v>35.26</v>
      </c>
      <c r="G47" s="5">
        <v>77.63</v>
      </c>
      <c r="H47" s="5">
        <f t="shared" si="3"/>
        <v>38.82</v>
      </c>
      <c r="I47" s="23">
        <f t="shared" si="4"/>
        <v>74.08</v>
      </c>
      <c r="J47" s="6" t="s">
        <v>216</v>
      </c>
    </row>
    <row r="48" spans="1:10" s="1" customFormat="1" ht="22.15" customHeight="1" x14ac:dyDescent="0.2">
      <c r="A48" s="2">
        <f>SUBTOTAL(103,$B$4:B48)</f>
        <v>45</v>
      </c>
      <c r="B48" s="3" t="s">
        <v>164</v>
      </c>
      <c r="C48" s="3" t="s">
        <v>49</v>
      </c>
      <c r="D48" s="3">
        <v>202303</v>
      </c>
      <c r="E48" s="21">
        <v>71.040000000000006</v>
      </c>
      <c r="F48" s="4">
        <f t="shared" si="0"/>
        <v>35.520000000000003</v>
      </c>
      <c r="G48" s="5">
        <v>76.03</v>
      </c>
      <c r="H48" s="5">
        <f t="shared" si="3"/>
        <v>38.020000000000003</v>
      </c>
      <c r="I48" s="23">
        <f t="shared" si="4"/>
        <v>73.540000000000006</v>
      </c>
      <c r="J48" s="6" t="s">
        <v>216</v>
      </c>
    </row>
    <row r="49" spans="1:10" s="1" customFormat="1" ht="22.15" customHeight="1" x14ac:dyDescent="0.2">
      <c r="A49" s="2">
        <f>SUBTOTAL(103,$B$4:B49)</f>
        <v>46</v>
      </c>
      <c r="B49" s="3" t="s">
        <v>73</v>
      </c>
      <c r="C49" s="3" t="s">
        <v>49</v>
      </c>
      <c r="D49" s="3">
        <v>202303</v>
      </c>
      <c r="E49" s="21">
        <v>74.680000000000007</v>
      </c>
      <c r="F49" s="4">
        <f t="shared" si="0"/>
        <v>37.340000000000003</v>
      </c>
      <c r="G49" s="5">
        <v>69.17</v>
      </c>
      <c r="H49" s="5">
        <f t="shared" si="3"/>
        <v>34.590000000000003</v>
      </c>
      <c r="I49" s="23">
        <f t="shared" si="4"/>
        <v>71.930000000000007</v>
      </c>
      <c r="J49" s="6" t="s">
        <v>216</v>
      </c>
    </row>
    <row r="50" spans="1:10" s="1" customFormat="1" ht="22.15" customHeight="1" x14ac:dyDescent="0.2">
      <c r="A50" s="2">
        <f>SUBTOTAL(103,$B$4:B50)</f>
        <v>47</v>
      </c>
      <c r="B50" s="3" t="s">
        <v>166</v>
      </c>
      <c r="C50" s="3" t="s">
        <v>49</v>
      </c>
      <c r="D50" s="3">
        <v>202303</v>
      </c>
      <c r="E50" s="21">
        <v>73.180000000000007</v>
      </c>
      <c r="F50" s="4">
        <f t="shared" si="0"/>
        <v>36.590000000000003</v>
      </c>
      <c r="G50" s="5">
        <v>69.83</v>
      </c>
      <c r="H50" s="5">
        <f t="shared" si="3"/>
        <v>34.92</v>
      </c>
      <c r="I50" s="23">
        <f t="shared" si="4"/>
        <v>71.510000000000005</v>
      </c>
      <c r="J50" s="6" t="s">
        <v>216</v>
      </c>
    </row>
    <row r="51" spans="1:10" s="1" customFormat="1" ht="22.15" customHeight="1" x14ac:dyDescent="0.2">
      <c r="A51" s="2">
        <f>SUBTOTAL(103,$B$4:B51)</f>
        <v>48</v>
      </c>
      <c r="B51" s="3" t="s">
        <v>165</v>
      </c>
      <c r="C51" s="3" t="s">
        <v>49</v>
      </c>
      <c r="D51" s="3">
        <v>202303</v>
      </c>
      <c r="E51" s="21">
        <v>72.88</v>
      </c>
      <c r="F51" s="4">
        <f t="shared" si="0"/>
        <v>36.44</v>
      </c>
      <c r="G51" s="5">
        <v>69.95</v>
      </c>
      <c r="H51" s="5">
        <f t="shared" si="3"/>
        <v>34.979999999999997</v>
      </c>
      <c r="I51" s="23">
        <f t="shared" si="4"/>
        <v>71.42</v>
      </c>
      <c r="J51" s="6" t="s">
        <v>216</v>
      </c>
    </row>
    <row r="52" spans="1:10" s="1" customFormat="1" ht="22.15" customHeight="1" x14ac:dyDescent="0.2">
      <c r="A52" s="2">
        <f>SUBTOTAL(103,$B$4:B52)</f>
        <v>49</v>
      </c>
      <c r="B52" s="3" t="s">
        <v>13</v>
      </c>
      <c r="C52" s="3" t="s">
        <v>49</v>
      </c>
      <c r="D52" s="3">
        <v>202303</v>
      </c>
      <c r="E52" s="21">
        <v>68.66</v>
      </c>
      <c r="F52" s="4">
        <f t="shared" si="0"/>
        <v>34.33</v>
      </c>
      <c r="G52" s="5">
        <v>69.72</v>
      </c>
      <c r="H52" s="5">
        <f t="shared" si="3"/>
        <v>34.86</v>
      </c>
      <c r="I52" s="23">
        <f t="shared" si="4"/>
        <v>69.19</v>
      </c>
      <c r="J52" s="6" t="s">
        <v>216</v>
      </c>
    </row>
    <row r="53" spans="1:10" s="1" customFormat="1" ht="22.15" customHeight="1" x14ac:dyDescent="0.2">
      <c r="A53" s="2">
        <f>SUBTOTAL(103,$B$4:B53)</f>
        <v>50</v>
      </c>
      <c r="B53" s="3" t="s">
        <v>162</v>
      </c>
      <c r="C53" s="3" t="s">
        <v>49</v>
      </c>
      <c r="D53" s="3">
        <v>202303</v>
      </c>
      <c r="E53" s="21">
        <v>68.14</v>
      </c>
      <c r="F53" s="4">
        <f t="shared" si="0"/>
        <v>34.07</v>
      </c>
      <c r="G53" s="5">
        <v>67.569999999999993</v>
      </c>
      <c r="H53" s="5">
        <f t="shared" si="3"/>
        <v>33.79</v>
      </c>
      <c r="I53" s="23">
        <f t="shared" si="4"/>
        <v>67.86</v>
      </c>
      <c r="J53" s="6"/>
    </row>
    <row r="54" spans="1:10" s="1" customFormat="1" ht="22.15" customHeight="1" x14ac:dyDescent="0.2">
      <c r="A54" s="2">
        <f>SUBTOTAL(103,$B$4:B54)</f>
        <v>51</v>
      </c>
      <c r="B54" s="3" t="s">
        <v>15</v>
      </c>
      <c r="C54" s="3" t="s">
        <v>49</v>
      </c>
      <c r="D54" s="3">
        <v>202303</v>
      </c>
      <c r="E54" s="21">
        <v>64.78</v>
      </c>
      <c r="F54" s="4">
        <f t="shared" si="0"/>
        <v>32.39</v>
      </c>
      <c r="G54" s="5">
        <v>70.28</v>
      </c>
      <c r="H54" s="5">
        <f t="shared" si="3"/>
        <v>35.14</v>
      </c>
      <c r="I54" s="23">
        <f t="shared" si="4"/>
        <v>67.53</v>
      </c>
      <c r="J54" s="6"/>
    </row>
    <row r="55" spans="1:10" s="1" customFormat="1" ht="22.15" customHeight="1" x14ac:dyDescent="0.2">
      <c r="A55" s="2">
        <f>SUBTOTAL(103,$B$4:B55)</f>
        <v>52</v>
      </c>
      <c r="B55" s="3" t="s">
        <v>30</v>
      </c>
      <c r="C55" s="3" t="s">
        <v>49</v>
      </c>
      <c r="D55" s="3">
        <v>202303</v>
      </c>
      <c r="E55" s="21">
        <v>61.4</v>
      </c>
      <c r="F55" s="4">
        <f t="shared" si="0"/>
        <v>30.7</v>
      </c>
      <c r="G55" s="5">
        <v>71.92</v>
      </c>
      <c r="H55" s="5">
        <f t="shared" si="3"/>
        <v>35.96</v>
      </c>
      <c r="I55" s="23">
        <f t="shared" si="4"/>
        <v>66.66</v>
      </c>
      <c r="J55" s="6"/>
    </row>
    <row r="56" spans="1:10" s="1" customFormat="1" ht="22.15" customHeight="1" x14ac:dyDescent="0.2">
      <c r="A56" s="2">
        <f>SUBTOTAL(103,$B$4:B56)</f>
        <v>53</v>
      </c>
      <c r="B56" s="3" t="s">
        <v>163</v>
      </c>
      <c r="C56" s="3" t="s">
        <v>49</v>
      </c>
      <c r="D56" s="3">
        <v>202303</v>
      </c>
      <c r="E56" s="21">
        <v>69.459999999999994</v>
      </c>
      <c r="F56" s="4">
        <f t="shared" si="0"/>
        <v>34.729999999999997</v>
      </c>
      <c r="G56" s="5">
        <v>62.43</v>
      </c>
      <c r="H56" s="5">
        <f t="shared" si="3"/>
        <v>31.22</v>
      </c>
      <c r="I56" s="23">
        <f t="shared" si="4"/>
        <v>65.95</v>
      </c>
      <c r="J56" s="6"/>
    </row>
    <row r="57" spans="1:10" s="1" customFormat="1" ht="22.15" customHeight="1" x14ac:dyDescent="0.2">
      <c r="A57" s="2">
        <f>SUBTOTAL(103,$B$4:B57)</f>
        <v>54</v>
      </c>
      <c r="B57" s="3" t="s">
        <v>161</v>
      </c>
      <c r="C57" s="3" t="s">
        <v>50</v>
      </c>
      <c r="D57" s="3">
        <v>202304</v>
      </c>
      <c r="E57" s="21">
        <v>83.1</v>
      </c>
      <c r="F57" s="4">
        <f t="shared" si="0"/>
        <v>41.55</v>
      </c>
      <c r="G57" s="5">
        <v>71.03</v>
      </c>
      <c r="H57" s="5">
        <f t="shared" si="3"/>
        <v>35.520000000000003</v>
      </c>
      <c r="I57" s="23">
        <f t="shared" si="4"/>
        <v>77.069999999999993</v>
      </c>
      <c r="J57" s="6" t="s">
        <v>216</v>
      </c>
    </row>
    <row r="58" spans="1:10" s="1" customFormat="1" ht="22.15" customHeight="1" x14ac:dyDescent="0.2">
      <c r="A58" s="2">
        <f>SUBTOTAL(103,$B$4:B58)</f>
        <v>55</v>
      </c>
      <c r="B58" s="3" t="s">
        <v>76</v>
      </c>
      <c r="C58" s="3" t="s">
        <v>50</v>
      </c>
      <c r="D58" s="3">
        <v>202304</v>
      </c>
      <c r="E58" s="21">
        <v>80.84</v>
      </c>
      <c r="F58" s="4">
        <f t="shared" si="0"/>
        <v>40.42</v>
      </c>
      <c r="G58" s="5">
        <v>71.430000000000007</v>
      </c>
      <c r="H58" s="5">
        <f t="shared" si="3"/>
        <v>35.72</v>
      </c>
      <c r="I58" s="23">
        <f t="shared" si="4"/>
        <v>76.14</v>
      </c>
      <c r="J58" s="6" t="s">
        <v>216</v>
      </c>
    </row>
    <row r="59" spans="1:10" s="1" customFormat="1" ht="22.15" customHeight="1" x14ac:dyDescent="0.2">
      <c r="A59" s="2">
        <f>SUBTOTAL(103,$B$4:B59)</f>
        <v>56</v>
      </c>
      <c r="B59" s="3" t="s">
        <v>77</v>
      </c>
      <c r="C59" s="3" t="s">
        <v>50</v>
      </c>
      <c r="D59" s="3">
        <v>202304</v>
      </c>
      <c r="E59" s="21">
        <v>78.739999999999995</v>
      </c>
      <c r="F59" s="4">
        <f t="shared" si="0"/>
        <v>39.369999999999997</v>
      </c>
      <c r="G59" s="5">
        <v>67.599999999999994</v>
      </c>
      <c r="H59" s="5">
        <f t="shared" si="3"/>
        <v>33.799999999999997</v>
      </c>
      <c r="I59" s="23">
        <f t="shared" si="4"/>
        <v>73.17</v>
      </c>
      <c r="J59" s="6"/>
    </row>
    <row r="60" spans="1:10" s="1" customFormat="1" ht="22.15" customHeight="1" x14ac:dyDescent="0.2">
      <c r="A60" s="2">
        <f>SUBTOTAL(103,$B$4:B60)</f>
        <v>57</v>
      </c>
      <c r="B60" s="3" t="s">
        <v>74</v>
      </c>
      <c r="C60" s="3" t="s">
        <v>50</v>
      </c>
      <c r="D60" s="3">
        <v>202304</v>
      </c>
      <c r="E60" s="21">
        <v>83.9</v>
      </c>
      <c r="F60" s="4">
        <f t="shared" si="0"/>
        <v>41.95</v>
      </c>
      <c r="G60" s="25" t="s">
        <v>46</v>
      </c>
      <c r="H60" s="26"/>
      <c r="I60" s="25" t="s">
        <v>46</v>
      </c>
      <c r="J60" s="6"/>
    </row>
    <row r="61" spans="1:10" s="1" customFormat="1" ht="22.15" customHeight="1" x14ac:dyDescent="0.2">
      <c r="A61" s="2">
        <f>SUBTOTAL(103,$B$4:B61)</f>
        <v>58</v>
      </c>
      <c r="B61" s="3" t="s">
        <v>173</v>
      </c>
      <c r="C61" s="3" t="s">
        <v>50</v>
      </c>
      <c r="D61" s="3">
        <v>202304</v>
      </c>
      <c r="E61" s="21">
        <v>81.739999999999995</v>
      </c>
      <c r="F61" s="4">
        <f t="shared" si="0"/>
        <v>40.869999999999997</v>
      </c>
      <c r="G61" s="25" t="s">
        <v>46</v>
      </c>
      <c r="H61" s="26"/>
      <c r="I61" s="25" t="s">
        <v>46</v>
      </c>
      <c r="J61" s="6"/>
    </row>
    <row r="62" spans="1:10" s="1" customFormat="1" ht="22.15" customHeight="1" x14ac:dyDescent="0.2">
      <c r="A62" s="2">
        <f>SUBTOTAL(103,$B$4:B62)</f>
        <v>59</v>
      </c>
      <c r="B62" s="3" t="s">
        <v>75</v>
      </c>
      <c r="C62" s="3" t="s">
        <v>50</v>
      </c>
      <c r="D62" s="3">
        <v>202304</v>
      </c>
      <c r="E62" s="21">
        <v>81.180000000000007</v>
      </c>
      <c r="F62" s="4">
        <f t="shared" si="0"/>
        <v>40.590000000000003</v>
      </c>
      <c r="G62" s="25" t="s">
        <v>46</v>
      </c>
      <c r="H62" s="26"/>
      <c r="I62" s="25" t="s">
        <v>46</v>
      </c>
      <c r="J62" s="6"/>
    </row>
    <row r="63" spans="1:10" s="1" customFormat="1" ht="22.15" customHeight="1" x14ac:dyDescent="0.2">
      <c r="A63" s="2">
        <f>SUBTOTAL(103,$B$4:B63)</f>
        <v>60</v>
      </c>
      <c r="B63" s="3" t="s">
        <v>78</v>
      </c>
      <c r="C63" s="3" t="s">
        <v>6</v>
      </c>
      <c r="D63" s="3">
        <v>202305</v>
      </c>
      <c r="E63" s="21">
        <v>75.3</v>
      </c>
      <c r="F63" s="4">
        <f t="shared" si="0"/>
        <v>37.65</v>
      </c>
      <c r="G63" s="5">
        <v>97.07</v>
      </c>
      <c r="H63" s="5">
        <f t="shared" ref="H63:H89" si="5">ROUND(G63*0.5,2)</f>
        <v>48.54</v>
      </c>
      <c r="I63" s="23">
        <f t="shared" ref="I63:I89" si="6">ROUND(F63+H63,2)</f>
        <v>86.19</v>
      </c>
      <c r="J63" s="6" t="s">
        <v>216</v>
      </c>
    </row>
    <row r="64" spans="1:10" s="1" customFormat="1" ht="22.15" customHeight="1" x14ac:dyDescent="0.2">
      <c r="A64" s="2">
        <f>SUBTOTAL(103,$B$4:B64)</f>
        <v>61</v>
      </c>
      <c r="B64" s="3" t="s">
        <v>20</v>
      </c>
      <c r="C64" s="3" t="s">
        <v>6</v>
      </c>
      <c r="D64" s="3">
        <v>202305</v>
      </c>
      <c r="E64" s="21">
        <v>75.459999999999994</v>
      </c>
      <c r="F64" s="4">
        <f t="shared" si="0"/>
        <v>37.729999999999997</v>
      </c>
      <c r="G64" s="5">
        <v>90.23</v>
      </c>
      <c r="H64" s="5">
        <f t="shared" si="5"/>
        <v>45.12</v>
      </c>
      <c r="I64" s="23">
        <f t="shared" si="6"/>
        <v>82.85</v>
      </c>
      <c r="J64" s="6" t="s">
        <v>217</v>
      </c>
    </row>
    <row r="65" spans="1:10" s="1" customFormat="1" ht="22.15" customHeight="1" x14ac:dyDescent="0.2">
      <c r="A65" s="2">
        <f>SUBTOTAL(103,$B$4:B65)</f>
        <v>62</v>
      </c>
      <c r="B65" s="3" t="s">
        <v>174</v>
      </c>
      <c r="C65" s="3" t="s">
        <v>6</v>
      </c>
      <c r="D65" s="3">
        <v>202305</v>
      </c>
      <c r="E65" s="21">
        <v>84.36</v>
      </c>
      <c r="F65" s="4">
        <f t="shared" si="0"/>
        <v>42.18</v>
      </c>
      <c r="G65" s="5">
        <v>80.42</v>
      </c>
      <c r="H65" s="5">
        <f t="shared" si="5"/>
        <v>40.21</v>
      </c>
      <c r="I65" s="23">
        <f t="shared" si="6"/>
        <v>82.39</v>
      </c>
      <c r="J65" s="6"/>
    </row>
    <row r="66" spans="1:10" s="1" customFormat="1" ht="22.15" customHeight="1" x14ac:dyDescent="0.2">
      <c r="A66" s="2">
        <f>SUBTOTAL(103,$B$4:B66)</f>
        <v>63</v>
      </c>
      <c r="B66" s="3" t="s">
        <v>79</v>
      </c>
      <c r="C66" s="3" t="s">
        <v>6</v>
      </c>
      <c r="D66" s="3">
        <v>202305</v>
      </c>
      <c r="E66" s="21">
        <v>70.66</v>
      </c>
      <c r="F66" s="4">
        <f t="shared" si="0"/>
        <v>35.33</v>
      </c>
      <c r="G66" s="5">
        <v>89.23</v>
      </c>
      <c r="H66" s="5">
        <f t="shared" si="5"/>
        <v>44.62</v>
      </c>
      <c r="I66" s="23">
        <f t="shared" si="6"/>
        <v>79.95</v>
      </c>
      <c r="J66" s="6"/>
    </row>
    <row r="67" spans="1:10" s="1" customFormat="1" ht="22.15" customHeight="1" x14ac:dyDescent="0.2">
      <c r="A67" s="2">
        <f>SUBTOTAL(103,$B$4:B67)</f>
        <v>64</v>
      </c>
      <c r="B67" s="3" t="s">
        <v>175</v>
      </c>
      <c r="C67" s="3" t="s">
        <v>6</v>
      </c>
      <c r="D67" s="3">
        <v>202305</v>
      </c>
      <c r="E67" s="21">
        <v>70.08</v>
      </c>
      <c r="F67" s="4">
        <f t="shared" si="0"/>
        <v>35.04</v>
      </c>
      <c r="G67" s="5">
        <v>84.23</v>
      </c>
      <c r="H67" s="5">
        <f t="shared" si="5"/>
        <v>42.12</v>
      </c>
      <c r="I67" s="23">
        <f t="shared" si="6"/>
        <v>77.16</v>
      </c>
      <c r="J67" s="6"/>
    </row>
    <row r="68" spans="1:10" s="1" customFormat="1" ht="22.15" customHeight="1" x14ac:dyDescent="0.2">
      <c r="A68" s="2">
        <f>SUBTOTAL(103,$B$4:B68)</f>
        <v>65</v>
      </c>
      <c r="B68" s="3" t="s">
        <v>4</v>
      </c>
      <c r="C68" s="3" t="s">
        <v>6</v>
      </c>
      <c r="D68" s="3">
        <v>202305</v>
      </c>
      <c r="E68" s="21">
        <v>68.959999999999994</v>
      </c>
      <c r="F68" s="4">
        <f t="shared" ref="F68:F131" si="7">ROUND(E68*0.5,2)</f>
        <v>34.479999999999997</v>
      </c>
      <c r="G68" s="5">
        <v>83.2</v>
      </c>
      <c r="H68" s="5">
        <f t="shared" si="5"/>
        <v>41.6</v>
      </c>
      <c r="I68" s="23">
        <f t="shared" si="6"/>
        <v>76.08</v>
      </c>
      <c r="J68" s="6"/>
    </row>
    <row r="69" spans="1:10" s="1" customFormat="1" ht="22.15" customHeight="1" x14ac:dyDescent="0.2">
      <c r="A69" s="2">
        <f>SUBTOTAL(103,$B$4:B69)</f>
        <v>66</v>
      </c>
      <c r="B69" s="3" t="s">
        <v>183</v>
      </c>
      <c r="C69" s="3" t="s">
        <v>51</v>
      </c>
      <c r="D69" s="3">
        <v>202306</v>
      </c>
      <c r="E69" s="21">
        <v>81.28</v>
      </c>
      <c r="F69" s="4">
        <f t="shared" si="7"/>
        <v>40.64</v>
      </c>
      <c r="G69" s="5">
        <v>90.01</v>
      </c>
      <c r="H69" s="5">
        <f t="shared" si="5"/>
        <v>45.01</v>
      </c>
      <c r="I69" s="23">
        <f t="shared" si="6"/>
        <v>85.65</v>
      </c>
      <c r="J69" s="6" t="s">
        <v>216</v>
      </c>
    </row>
    <row r="70" spans="1:10" s="1" customFormat="1" ht="22.15" customHeight="1" x14ac:dyDescent="0.2">
      <c r="A70" s="2">
        <f>SUBTOTAL(103,$B$4:B70)</f>
        <v>67</v>
      </c>
      <c r="B70" s="3" t="s">
        <v>84</v>
      </c>
      <c r="C70" s="3" t="s">
        <v>51</v>
      </c>
      <c r="D70" s="3">
        <v>202306</v>
      </c>
      <c r="E70" s="21">
        <v>81.900000000000006</v>
      </c>
      <c r="F70" s="4">
        <f t="shared" si="7"/>
        <v>40.950000000000003</v>
      </c>
      <c r="G70" s="5">
        <v>88.58</v>
      </c>
      <c r="H70" s="5">
        <f t="shared" si="5"/>
        <v>44.29</v>
      </c>
      <c r="I70" s="23">
        <f t="shared" si="6"/>
        <v>85.24</v>
      </c>
      <c r="J70" s="6" t="s">
        <v>216</v>
      </c>
    </row>
    <row r="71" spans="1:10" s="1" customFormat="1" ht="22.15" customHeight="1" x14ac:dyDescent="0.2">
      <c r="A71" s="2">
        <f>SUBTOTAL(103,$B$4:B71)</f>
        <v>68</v>
      </c>
      <c r="B71" s="3" t="s">
        <v>21</v>
      </c>
      <c r="C71" s="3" t="s">
        <v>51</v>
      </c>
      <c r="D71" s="3">
        <v>202306</v>
      </c>
      <c r="E71" s="21">
        <v>84.66</v>
      </c>
      <c r="F71" s="4">
        <f t="shared" si="7"/>
        <v>42.33</v>
      </c>
      <c r="G71" s="5">
        <v>84.75</v>
      </c>
      <c r="H71" s="5">
        <f t="shared" si="5"/>
        <v>42.38</v>
      </c>
      <c r="I71" s="23">
        <f t="shared" si="6"/>
        <v>84.71</v>
      </c>
      <c r="J71" s="6" t="s">
        <v>216</v>
      </c>
    </row>
    <row r="72" spans="1:10" s="1" customFormat="1" ht="22.15" customHeight="1" x14ac:dyDescent="0.2">
      <c r="A72" s="2">
        <f>SUBTOTAL(103,$B$4:B72)</f>
        <v>69</v>
      </c>
      <c r="B72" s="3" t="s">
        <v>176</v>
      </c>
      <c r="C72" s="3" t="s">
        <v>51</v>
      </c>
      <c r="D72" s="3">
        <v>202306</v>
      </c>
      <c r="E72" s="21">
        <v>86.4</v>
      </c>
      <c r="F72" s="4">
        <f t="shared" si="7"/>
        <v>43.2</v>
      </c>
      <c r="G72" s="5">
        <v>82.81</v>
      </c>
      <c r="H72" s="5">
        <f t="shared" si="5"/>
        <v>41.41</v>
      </c>
      <c r="I72" s="23">
        <f t="shared" si="6"/>
        <v>84.61</v>
      </c>
      <c r="J72" s="6" t="s">
        <v>216</v>
      </c>
    </row>
    <row r="73" spans="1:10" s="1" customFormat="1" ht="22.15" customHeight="1" x14ac:dyDescent="0.2">
      <c r="A73" s="2">
        <f>SUBTOTAL(103,$B$4:B73)</f>
        <v>70</v>
      </c>
      <c r="B73" s="3" t="s">
        <v>177</v>
      </c>
      <c r="C73" s="3" t="s">
        <v>51</v>
      </c>
      <c r="D73" s="3">
        <v>202306</v>
      </c>
      <c r="E73" s="21">
        <v>85.08</v>
      </c>
      <c r="F73" s="4">
        <f t="shared" si="7"/>
        <v>42.54</v>
      </c>
      <c r="G73" s="5">
        <v>83.17</v>
      </c>
      <c r="H73" s="5">
        <f t="shared" si="5"/>
        <v>41.59</v>
      </c>
      <c r="I73" s="23">
        <f t="shared" si="6"/>
        <v>84.13</v>
      </c>
      <c r="J73" s="6" t="s">
        <v>216</v>
      </c>
    </row>
    <row r="74" spans="1:10" s="1" customFormat="1" ht="22.15" customHeight="1" x14ac:dyDescent="0.2">
      <c r="A74" s="2">
        <f>SUBTOTAL(103,$B$4:B74)</f>
        <v>71</v>
      </c>
      <c r="B74" s="3" t="s">
        <v>179</v>
      </c>
      <c r="C74" s="3" t="s">
        <v>51</v>
      </c>
      <c r="D74" s="3">
        <v>202306</v>
      </c>
      <c r="E74" s="21">
        <v>83.12</v>
      </c>
      <c r="F74" s="4">
        <f t="shared" si="7"/>
        <v>41.56</v>
      </c>
      <c r="G74" s="5">
        <v>82.99</v>
      </c>
      <c r="H74" s="5">
        <f t="shared" si="5"/>
        <v>41.5</v>
      </c>
      <c r="I74" s="23">
        <f t="shared" si="6"/>
        <v>83.06</v>
      </c>
      <c r="J74" s="6" t="s">
        <v>216</v>
      </c>
    </row>
    <row r="75" spans="1:10" s="1" customFormat="1" ht="22.15" customHeight="1" x14ac:dyDescent="0.2">
      <c r="A75" s="2">
        <f>SUBTOTAL(103,$B$4:B75)</f>
        <v>72</v>
      </c>
      <c r="B75" s="3" t="s">
        <v>88</v>
      </c>
      <c r="C75" s="3" t="s">
        <v>51</v>
      </c>
      <c r="D75" s="3">
        <v>202306</v>
      </c>
      <c r="E75" s="21">
        <v>81.2</v>
      </c>
      <c r="F75" s="4">
        <f t="shared" si="7"/>
        <v>40.6</v>
      </c>
      <c r="G75" s="5">
        <v>84.54</v>
      </c>
      <c r="H75" s="5">
        <f t="shared" si="5"/>
        <v>42.27</v>
      </c>
      <c r="I75" s="23">
        <f t="shared" si="6"/>
        <v>82.87</v>
      </c>
      <c r="J75" s="6" t="s">
        <v>216</v>
      </c>
    </row>
    <row r="76" spans="1:10" s="1" customFormat="1" ht="22.15" customHeight="1" x14ac:dyDescent="0.2">
      <c r="A76" s="2">
        <f>SUBTOTAL(103,$B$4:B76)</f>
        <v>73</v>
      </c>
      <c r="B76" s="3" t="s">
        <v>155</v>
      </c>
      <c r="C76" s="3" t="s">
        <v>51</v>
      </c>
      <c r="D76" s="3">
        <v>202306</v>
      </c>
      <c r="E76" s="21">
        <v>83.02</v>
      </c>
      <c r="F76" s="4">
        <f t="shared" si="7"/>
        <v>41.51</v>
      </c>
      <c r="G76" s="5">
        <v>82.17</v>
      </c>
      <c r="H76" s="5">
        <f t="shared" si="5"/>
        <v>41.09</v>
      </c>
      <c r="I76" s="23">
        <f t="shared" si="6"/>
        <v>82.6</v>
      </c>
      <c r="J76" s="6" t="s">
        <v>216</v>
      </c>
    </row>
    <row r="77" spans="1:10" s="1" customFormat="1" ht="22.15" customHeight="1" x14ac:dyDescent="0.2">
      <c r="A77" s="2">
        <f>SUBTOTAL(103,$B$4:B77)</f>
        <v>74</v>
      </c>
      <c r="B77" s="3" t="s">
        <v>82</v>
      </c>
      <c r="C77" s="3" t="s">
        <v>51</v>
      </c>
      <c r="D77" s="3">
        <v>202306</v>
      </c>
      <c r="E77" s="21">
        <v>82.6</v>
      </c>
      <c r="F77" s="4">
        <f t="shared" si="7"/>
        <v>41.3</v>
      </c>
      <c r="G77" s="5">
        <v>82.57</v>
      </c>
      <c r="H77" s="22">
        <f t="shared" si="5"/>
        <v>41.29</v>
      </c>
      <c r="I77" s="24">
        <f t="shared" si="6"/>
        <v>82.59</v>
      </c>
      <c r="J77" s="6"/>
    </row>
    <row r="78" spans="1:10" s="1" customFormat="1" ht="22.15" customHeight="1" x14ac:dyDescent="0.2">
      <c r="A78" s="2">
        <f>SUBTOTAL(103,$B$4:B78)</f>
        <v>75</v>
      </c>
      <c r="B78" s="3" t="s">
        <v>180</v>
      </c>
      <c r="C78" s="3" t="s">
        <v>51</v>
      </c>
      <c r="D78" s="3">
        <v>202306</v>
      </c>
      <c r="E78" s="21">
        <v>82.98</v>
      </c>
      <c r="F78" s="4">
        <f t="shared" si="7"/>
        <v>41.49</v>
      </c>
      <c r="G78" s="5">
        <v>82.1</v>
      </c>
      <c r="H78" s="22">
        <f t="shared" si="5"/>
        <v>41.05</v>
      </c>
      <c r="I78" s="24">
        <f t="shared" si="6"/>
        <v>82.54</v>
      </c>
      <c r="J78" s="6"/>
    </row>
    <row r="79" spans="1:10" s="1" customFormat="1" ht="22.15" customHeight="1" x14ac:dyDescent="0.2">
      <c r="A79" s="2">
        <f>SUBTOTAL(103,$B$4:B79)</f>
        <v>76</v>
      </c>
      <c r="B79" s="3" t="s">
        <v>89</v>
      </c>
      <c r="C79" s="3" t="s">
        <v>51</v>
      </c>
      <c r="D79" s="3">
        <v>202306</v>
      </c>
      <c r="E79" s="21">
        <v>80.94</v>
      </c>
      <c r="F79" s="4">
        <f t="shared" si="7"/>
        <v>40.47</v>
      </c>
      <c r="G79" s="5">
        <v>83.33</v>
      </c>
      <c r="H79" s="22">
        <f t="shared" si="5"/>
        <v>41.67</v>
      </c>
      <c r="I79" s="24">
        <f t="shared" si="6"/>
        <v>82.14</v>
      </c>
      <c r="J79" s="6"/>
    </row>
    <row r="80" spans="1:10" s="1" customFormat="1" ht="22.15" customHeight="1" x14ac:dyDescent="0.2">
      <c r="A80" s="2">
        <f>SUBTOTAL(103,$B$4:B80)</f>
        <v>77</v>
      </c>
      <c r="B80" s="3" t="s">
        <v>181</v>
      </c>
      <c r="C80" s="3" t="s">
        <v>51</v>
      </c>
      <c r="D80" s="3">
        <v>202306</v>
      </c>
      <c r="E80" s="21">
        <v>82.38</v>
      </c>
      <c r="F80" s="4">
        <f t="shared" si="7"/>
        <v>41.19</v>
      </c>
      <c r="G80" s="5">
        <v>81.680000000000007</v>
      </c>
      <c r="H80" s="22">
        <f t="shared" si="5"/>
        <v>40.840000000000003</v>
      </c>
      <c r="I80" s="24">
        <f t="shared" si="6"/>
        <v>82.03</v>
      </c>
      <c r="J80" s="6"/>
    </row>
    <row r="81" spans="1:10" s="1" customFormat="1" ht="22.15" customHeight="1" x14ac:dyDescent="0.2">
      <c r="A81" s="2">
        <f>SUBTOTAL(103,$B$4:B81)</f>
        <v>78</v>
      </c>
      <c r="B81" s="3" t="s">
        <v>178</v>
      </c>
      <c r="C81" s="3" t="s">
        <v>51</v>
      </c>
      <c r="D81" s="3">
        <v>202306</v>
      </c>
      <c r="E81" s="21">
        <v>84.1</v>
      </c>
      <c r="F81" s="4">
        <f t="shared" si="7"/>
        <v>42.05</v>
      </c>
      <c r="G81" s="5">
        <v>79.77</v>
      </c>
      <c r="H81" s="22">
        <f t="shared" si="5"/>
        <v>39.89</v>
      </c>
      <c r="I81" s="24">
        <f t="shared" si="6"/>
        <v>81.94</v>
      </c>
      <c r="J81" s="6"/>
    </row>
    <row r="82" spans="1:10" s="1" customFormat="1" ht="22.15" customHeight="1" x14ac:dyDescent="0.2">
      <c r="A82" s="2">
        <f>SUBTOTAL(103,$B$4:B82)</f>
        <v>79</v>
      </c>
      <c r="B82" s="3" t="s">
        <v>85</v>
      </c>
      <c r="C82" s="3" t="s">
        <v>51</v>
      </c>
      <c r="D82" s="3">
        <v>202306</v>
      </c>
      <c r="E82" s="21">
        <v>81.680000000000007</v>
      </c>
      <c r="F82" s="4">
        <f t="shared" si="7"/>
        <v>40.840000000000003</v>
      </c>
      <c r="G82" s="5">
        <v>80.45</v>
      </c>
      <c r="H82" s="22">
        <f t="shared" si="5"/>
        <v>40.229999999999997</v>
      </c>
      <c r="I82" s="24">
        <f t="shared" si="6"/>
        <v>81.069999999999993</v>
      </c>
      <c r="J82" s="6"/>
    </row>
    <row r="83" spans="1:10" s="1" customFormat="1" ht="22.15" customHeight="1" x14ac:dyDescent="0.2">
      <c r="A83" s="2">
        <f>SUBTOTAL(103,$B$4:B83)</f>
        <v>80</v>
      </c>
      <c r="B83" s="3" t="s">
        <v>87</v>
      </c>
      <c r="C83" s="3" t="s">
        <v>51</v>
      </c>
      <c r="D83" s="3">
        <v>202306</v>
      </c>
      <c r="E83" s="21">
        <v>81.34</v>
      </c>
      <c r="F83" s="4">
        <f t="shared" si="7"/>
        <v>40.67</v>
      </c>
      <c r="G83" s="5">
        <v>80.64</v>
      </c>
      <c r="H83" s="22">
        <f t="shared" si="5"/>
        <v>40.32</v>
      </c>
      <c r="I83" s="24">
        <f t="shared" si="6"/>
        <v>80.989999999999995</v>
      </c>
      <c r="J83" s="6"/>
    </row>
    <row r="84" spans="1:10" s="1" customFormat="1" ht="22.15" customHeight="1" x14ac:dyDescent="0.2">
      <c r="A84" s="2">
        <f>SUBTOTAL(103,$B$4:B84)</f>
        <v>81</v>
      </c>
      <c r="B84" s="3" t="s">
        <v>86</v>
      </c>
      <c r="C84" s="3" t="s">
        <v>51</v>
      </c>
      <c r="D84" s="3">
        <v>202306</v>
      </c>
      <c r="E84" s="21">
        <v>81.36</v>
      </c>
      <c r="F84" s="4">
        <f t="shared" si="7"/>
        <v>40.68</v>
      </c>
      <c r="G84" s="5">
        <v>80.56</v>
      </c>
      <c r="H84" s="22">
        <f t="shared" si="5"/>
        <v>40.28</v>
      </c>
      <c r="I84" s="24">
        <f t="shared" si="6"/>
        <v>80.959999999999994</v>
      </c>
      <c r="J84" s="6"/>
    </row>
    <row r="85" spans="1:10" s="1" customFormat="1" ht="22.15" customHeight="1" x14ac:dyDescent="0.2">
      <c r="A85" s="2">
        <f>SUBTOTAL(103,$B$4:B85)</f>
        <v>82</v>
      </c>
      <c r="B85" s="3" t="s">
        <v>83</v>
      </c>
      <c r="C85" s="3" t="s">
        <v>51</v>
      </c>
      <c r="D85" s="3">
        <v>202306</v>
      </c>
      <c r="E85" s="21">
        <v>82</v>
      </c>
      <c r="F85" s="4">
        <f t="shared" si="7"/>
        <v>41</v>
      </c>
      <c r="G85" s="5">
        <v>79.83</v>
      </c>
      <c r="H85" s="5">
        <f t="shared" si="5"/>
        <v>39.92</v>
      </c>
      <c r="I85" s="23">
        <f t="shared" si="6"/>
        <v>80.92</v>
      </c>
      <c r="J85" s="6"/>
    </row>
    <row r="86" spans="1:10" s="1" customFormat="1" ht="22.15" customHeight="1" x14ac:dyDescent="0.2">
      <c r="A86" s="2">
        <f>SUBTOTAL(103,$B$4:B86)</f>
        <v>83</v>
      </c>
      <c r="B86" s="3" t="s">
        <v>80</v>
      </c>
      <c r="C86" s="3" t="s">
        <v>51</v>
      </c>
      <c r="D86" s="3">
        <v>202306</v>
      </c>
      <c r="E86" s="21">
        <v>83.6</v>
      </c>
      <c r="F86" s="4">
        <f t="shared" si="7"/>
        <v>41.8</v>
      </c>
      <c r="G86" s="5">
        <v>76.709999999999994</v>
      </c>
      <c r="H86" s="5">
        <f t="shared" si="5"/>
        <v>38.36</v>
      </c>
      <c r="I86" s="23">
        <f t="shared" si="6"/>
        <v>80.16</v>
      </c>
      <c r="J86" s="6"/>
    </row>
    <row r="87" spans="1:10" s="1" customFormat="1" ht="22.15" customHeight="1" x14ac:dyDescent="0.2">
      <c r="A87" s="2">
        <f>SUBTOTAL(103,$B$4:B87)</f>
        <v>84</v>
      </c>
      <c r="B87" s="3" t="s">
        <v>90</v>
      </c>
      <c r="C87" s="3" t="s">
        <v>51</v>
      </c>
      <c r="D87" s="3">
        <v>202306</v>
      </c>
      <c r="E87" s="21">
        <v>80.760000000000005</v>
      </c>
      <c r="F87" s="4">
        <f t="shared" si="7"/>
        <v>40.380000000000003</v>
      </c>
      <c r="G87" s="5">
        <v>77.650000000000006</v>
      </c>
      <c r="H87" s="5">
        <f t="shared" si="5"/>
        <v>38.83</v>
      </c>
      <c r="I87" s="23">
        <f t="shared" si="6"/>
        <v>79.209999999999994</v>
      </c>
      <c r="J87" s="6"/>
    </row>
    <row r="88" spans="1:10" s="1" customFormat="1" ht="22.15" customHeight="1" x14ac:dyDescent="0.2">
      <c r="A88" s="2">
        <f>SUBTOTAL(103,$B$4:B88)</f>
        <v>85</v>
      </c>
      <c r="B88" s="3" t="s">
        <v>81</v>
      </c>
      <c r="C88" s="3" t="s">
        <v>51</v>
      </c>
      <c r="D88" s="3">
        <v>202306</v>
      </c>
      <c r="E88" s="21">
        <v>82.64</v>
      </c>
      <c r="F88" s="4">
        <f t="shared" si="7"/>
        <v>41.32</v>
      </c>
      <c r="G88" s="5">
        <v>74.680000000000007</v>
      </c>
      <c r="H88" s="5">
        <f t="shared" si="5"/>
        <v>37.340000000000003</v>
      </c>
      <c r="I88" s="23">
        <f t="shared" si="6"/>
        <v>78.66</v>
      </c>
      <c r="J88" s="6"/>
    </row>
    <row r="89" spans="1:10" s="1" customFormat="1" ht="22.15" customHeight="1" x14ac:dyDescent="0.2">
      <c r="A89" s="2">
        <f>SUBTOTAL(103,$B$4:B89)</f>
        <v>86</v>
      </c>
      <c r="B89" s="3" t="s">
        <v>91</v>
      </c>
      <c r="C89" s="3" t="s">
        <v>51</v>
      </c>
      <c r="D89" s="3">
        <v>202306</v>
      </c>
      <c r="E89" s="21">
        <v>80.739999999999995</v>
      </c>
      <c r="F89" s="4">
        <f t="shared" si="7"/>
        <v>40.369999999999997</v>
      </c>
      <c r="G89" s="5">
        <v>75.87</v>
      </c>
      <c r="H89" s="5">
        <f t="shared" si="5"/>
        <v>37.94</v>
      </c>
      <c r="I89" s="23">
        <f t="shared" si="6"/>
        <v>78.31</v>
      </c>
      <c r="J89" s="6"/>
    </row>
    <row r="90" spans="1:10" s="1" customFormat="1" ht="22.15" customHeight="1" x14ac:dyDescent="0.2">
      <c r="A90" s="2">
        <f>SUBTOTAL(103,$B$4:B90)</f>
        <v>87</v>
      </c>
      <c r="B90" s="3" t="s">
        <v>182</v>
      </c>
      <c r="C90" s="3" t="s">
        <v>51</v>
      </c>
      <c r="D90" s="3">
        <v>202306</v>
      </c>
      <c r="E90" s="21">
        <v>82.26</v>
      </c>
      <c r="F90" s="4">
        <f t="shared" si="7"/>
        <v>41.13</v>
      </c>
      <c r="G90" s="25" t="s">
        <v>46</v>
      </c>
      <c r="H90" s="26"/>
      <c r="I90" s="25" t="s">
        <v>46</v>
      </c>
      <c r="J90" s="6"/>
    </row>
    <row r="91" spans="1:10" s="1" customFormat="1" ht="22.15" customHeight="1" x14ac:dyDescent="0.2">
      <c r="A91" s="2">
        <f>SUBTOTAL(103,$B$4:B91)</f>
        <v>88</v>
      </c>
      <c r="B91" s="3" t="s">
        <v>92</v>
      </c>
      <c r="C91" s="3" t="s">
        <v>51</v>
      </c>
      <c r="D91" s="3">
        <v>202306</v>
      </c>
      <c r="E91" s="21">
        <v>80.42</v>
      </c>
      <c r="F91" s="4">
        <f t="shared" si="7"/>
        <v>40.21</v>
      </c>
      <c r="G91" s="25" t="s">
        <v>46</v>
      </c>
      <c r="H91" s="26"/>
      <c r="I91" s="25" t="s">
        <v>46</v>
      </c>
      <c r="J91" s="6"/>
    </row>
    <row r="92" spans="1:10" s="1" customFormat="1" ht="22.15" customHeight="1" x14ac:dyDescent="0.2">
      <c r="A92" s="2">
        <f>SUBTOTAL(103,$B$4:B92)</f>
        <v>89</v>
      </c>
      <c r="B92" s="3" t="s">
        <v>184</v>
      </c>
      <c r="C92" s="3" t="s">
        <v>51</v>
      </c>
      <c r="D92" s="3">
        <v>202306</v>
      </c>
      <c r="E92" s="21">
        <v>79.540000000000006</v>
      </c>
      <c r="F92" s="4">
        <f t="shared" si="7"/>
        <v>39.770000000000003</v>
      </c>
      <c r="G92" s="25" t="s">
        <v>46</v>
      </c>
      <c r="H92" s="26"/>
      <c r="I92" s="25" t="s">
        <v>46</v>
      </c>
      <c r="J92" s="6"/>
    </row>
    <row r="93" spans="1:10" s="1" customFormat="1" ht="22.15" customHeight="1" x14ac:dyDescent="0.2">
      <c r="A93" s="2">
        <f>SUBTOTAL(103,$B$4:B93)</f>
        <v>90</v>
      </c>
      <c r="B93" s="3" t="s">
        <v>31</v>
      </c>
      <c r="C93" s="3" t="s">
        <v>51</v>
      </c>
      <c r="D93" s="3">
        <v>202307</v>
      </c>
      <c r="E93" s="21">
        <v>69.7</v>
      </c>
      <c r="F93" s="4">
        <f t="shared" si="7"/>
        <v>34.85</v>
      </c>
      <c r="G93" s="5">
        <v>84.6</v>
      </c>
      <c r="H93" s="5">
        <f>ROUND(G93*0.6,2)</f>
        <v>50.76</v>
      </c>
      <c r="I93" s="23">
        <f t="shared" ref="I93:I107" si="8">ROUND(F93+H93,2)</f>
        <v>85.61</v>
      </c>
      <c r="J93" s="6" t="s">
        <v>216</v>
      </c>
    </row>
    <row r="94" spans="1:10" s="1" customFormat="1" ht="22.15" customHeight="1" x14ac:dyDescent="0.2">
      <c r="A94" s="2">
        <f>SUBTOTAL(103,$B$4:B94)</f>
        <v>91</v>
      </c>
      <c r="B94" s="3" t="s">
        <v>28</v>
      </c>
      <c r="C94" s="3" t="s">
        <v>51</v>
      </c>
      <c r="D94" s="3">
        <v>202307</v>
      </c>
      <c r="E94" s="21">
        <v>66.3</v>
      </c>
      <c r="F94" s="4">
        <f t="shared" si="7"/>
        <v>33.15</v>
      </c>
      <c r="G94" s="5">
        <v>83.83</v>
      </c>
      <c r="H94" s="5">
        <f>ROUND(G94*0.6,2)</f>
        <v>50.3</v>
      </c>
      <c r="I94" s="23">
        <f t="shared" si="8"/>
        <v>83.45</v>
      </c>
      <c r="J94" s="6" t="s">
        <v>216</v>
      </c>
    </row>
    <row r="95" spans="1:10" s="1" customFormat="1" ht="22.15" customHeight="1" x14ac:dyDescent="0.2">
      <c r="A95" s="2">
        <f>SUBTOTAL(103,$B$4:B95)</f>
        <v>92</v>
      </c>
      <c r="B95" s="3" t="s">
        <v>95</v>
      </c>
      <c r="C95" s="3" t="s">
        <v>51</v>
      </c>
      <c r="D95" s="3">
        <v>202307</v>
      </c>
      <c r="E95" s="21">
        <v>73.28</v>
      </c>
      <c r="F95" s="4">
        <f t="shared" si="7"/>
        <v>36.64</v>
      </c>
      <c r="G95" s="5">
        <v>74.59</v>
      </c>
      <c r="H95" s="5">
        <f>ROUND(G95*0.6,2)</f>
        <v>44.75</v>
      </c>
      <c r="I95" s="23">
        <f t="shared" si="8"/>
        <v>81.39</v>
      </c>
      <c r="J95" s="6" t="s">
        <v>216</v>
      </c>
    </row>
    <row r="96" spans="1:10" s="1" customFormat="1" ht="22.15" customHeight="1" x14ac:dyDescent="0.2">
      <c r="A96" s="2">
        <f>SUBTOTAL(103,$B$4:B96)</f>
        <v>93</v>
      </c>
      <c r="B96" s="3" t="s">
        <v>93</v>
      </c>
      <c r="C96" s="3" t="s">
        <v>51</v>
      </c>
      <c r="D96" s="3">
        <v>202307</v>
      </c>
      <c r="E96" s="21">
        <v>76.680000000000007</v>
      </c>
      <c r="F96" s="4">
        <f t="shared" si="7"/>
        <v>38.340000000000003</v>
      </c>
      <c r="G96" s="5">
        <v>78.5</v>
      </c>
      <c r="H96" s="5">
        <f>ROUND(G96*0.5,2)</f>
        <v>39.25</v>
      </c>
      <c r="I96" s="23">
        <f t="shared" si="8"/>
        <v>77.59</v>
      </c>
      <c r="J96" s="6" t="s">
        <v>216</v>
      </c>
    </row>
    <row r="97" spans="1:10" s="1" customFormat="1" ht="22.15" customHeight="1" x14ac:dyDescent="0.2">
      <c r="A97" s="2">
        <f>SUBTOTAL(103,$B$4:B97)</f>
        <v>94</v>
      </c>
      <c r="B97" s="3" t="s">
        <v>16</v>
      </c>
      <c r="C97" s="3" t="s">
        <v>51</v>
      </c>
      <c r="D97" s="3">
        <v>202307</v>
      </c>
      <c r="E97" s="21">
        <v>67.5</v>
      </c>
      <c r="F97" s="4">
        <f t="shared" si="7"/>
        <v>33.75</v>
      </c>
      <c r="G97" s="5">
        <v>72.42</v>
      </c>
      <c r="H97" s="5">
        <f>ROUND(G97*0.6,2)</f>
        <v>43.45</v>
      </c>
      <c r="I97" s="23">
        <f t="shared" si="8"/>
        <v>77.2</v>
      </c>
      <c r="J97" s="6" t="s">
        <v>216</v>
      </c>
    </row>
    <row r="98" spans="1:10" s="1" customFormat="1" ht="22.15" customHeight="1" x14ac:dyDescent="0.2">
      <c r="A98" s="2">
        <f>SUBTOTAL(103,$B$4:B98)</f>
        <v>95</v>
      </c>
      <c r="B98" s="3" t="s">
        <v>94</v>
      </c>
      <c r="C98" s="3" t="s">
        <v>51</v>
      </c>
      <c r="D98" s="3">
        <v>202307</v>
      </c>
      <c r="E98" s="21">
        <v>73.72</v>
      </c>
      <c r="F98" s="4">
        <f t="shared" si="7"/>
        <v>36.86</v>
      </c>
      <c r="G98" s="5">
        <v>73.03</v>
      </c>
      <c r="H98" s="5">
        <f>ROUND(G98*0.5,2)</f>
        <v>36.520000000000003</v>
      </c>
      <c r="I98" s="23">
        <f t="shared" si="8"/>
        <v>73.38</v>
      </c>
      <c r="J98" s="6" t="s">
        <v>216</v>
      </c>
    </row>
    <row r="99" spans="1:10" s="1" customFormat="1" ht="22.15" customHeight="1" x14ac:dyDescent="0.2">
      <c r="A99" s="2">
        <f>SUBTOTAL(103,$B$4:B99)</f>
        <v>96</v>
      </c>
      <c r="B99" s="3" t="s">
        <v>96</v>
      </c>
      <c r="C99" s="3" t="s">
        <v>51</v>
      </c>
      <c r="D99" s="3">
        <v>202307</v>
      </c>
      <c r="E99" s="21">
        <v>65.66</v>
      </c>
      <c r="F99" s="4">
        <f t="shared" si="7"/>
        <v>32.83</v>
      </c>
      <c r="G99" s="5">
        <v>63.45</v>
      </c>
      <c r="H99" s="5">
        <f>ROUND(G99*0.6,2)</f>
        <v>38.07</v>
      </c>
      <c r="I99" s="23">
        <f t="shared" si="8"/>
        <v>70.900000000000006</v>
      </c>
      <c r="J99" s="6"/>
    </row>
    <row r="100" spans="1:10" s="1" customFormat="1" ht="22.15" customHeight="1" x14ac:dyDescent="0.2">
      <c r="A100" s="2">
        <f>SUBTOTAL(103,$B$4:B100)</f>
        <v>97</v>
      </c>
      <c r="B100" s="3" t="s">
        <v>185</v>
      </c>
      <c r="C100" s="3" t="s">
        <v>51</v>
      </c>
      <c r="D100" s="3">
        <v>202307</v>
      </c>
      <c r="E100" s="21">
        <v>71.8</v>
      </c>
      <c r="F100" s="4">
        <f t="shared" si="7"/>
        <v>35.9</v>
      </c>
      <c r="G100" s="5">
        <v>66.67</v>
      </c>
      <c r="H100" s="5">
        <f t="shared" ref="H100:H107" si="9">ROUND(G100*0.5,2)</f>
        <v>33.340000000000003</v>
      </c>
      <c r="I100" s="23">
        <f t="shared" si="8"/>
        <v>69.239999999999995</v>
      </c>
      <c r="J100" s="6"/>
    </row>
    <row r="101" spans="1:10" s="1" customFormat="1" ht="22.15" customHeight="1" x14ac:dyDescent="0.2">
      <c r="A101" s="2">
        <f>SUBTOTAL(103,$B$4:B101)</f>
        <v>98</v>
      </c>
      <c r="B101" s="3" t="s">
        <v>41</v>
      </c>
      <c r="C101" s="3" t="s">
        <v>51</v>
      </c>
      <c r="D101" s="3">
        <v>202307</v>
      </c>
      <c r="E101" s="21">
        <v>68.36</v>
      </c>
      <c r="F101" s="4">
        <f t="shared" si="7"/>
        <v>34.18</v>
      </c>
      <c r="G101" s="5">
        <v>65.58</v>
      </c>
      <c r="H101" s="5">
        <f t="shared" si="9"/>
        <v>32.79</v>
      </c>
      <c r="I101" s="23">
        <f t="shared" si="8"/>
        <v>66.97</v>
      </c>
      <c r="J101" s="6"/>
    </row>
    <row r="102" spans="1:10" s="1" customFormat="1" ht="22.15" customHeight="1" x14ac:dyDescent="0.2">
      <c r="A102" s="2">
        <f>SUBTOTAL(103,$B$4:B102)</f>
        <v>99</v>
      </c>
      <c r="B102" s="3" t="s">
        <v>97</v>
      </c>
      <c r="C102" s="3" t="s">
        <v>51</v>
      </c>
      <c r="D102" s="3">
        <v>202307</v>
      </c>
      <c r="E102" s="21">
        <v>63.58</v>
      </c>
      <c r="F102" s="4">
        <f t="shared" si="7"/>
        <v>31.79</v>
      </c>
      <c r="G102" s="5">
        <v>67.27</v>
      </c>
      <c r="H102" s="5">
        <f t="shared" si="9"/>
        <v>33.64</v>
      </c>
      <c r="I102" s="23">
        <f t="shared" si="8"/>
        <v>65.430000000000007</v>
      </c>
      <c r="J102" s="6"/>
    </row>
    <row r="103" spans="1:10" s="1" customFormat="1" ht="22.15" customHeight="1" x14ac:dyDescent="0.2">
      <c r="A103" s="2">
        <f>SUBTOTAL(103,$B$4:B103)</f>
        <v>100</v>
      </c>
      <c r="B103" s="3" t="s">
        <v>12</v>
      </c>
      <c r="C103" s="3" t="s">
        <v>51</v>
      </c>
      <c r="D103" s="3">
        <v>202308</v>
      </c>
      <c r="E103" s="21">
        <v>76.08</v>
      </c>
      <c r="F103" s="4">
        <f t="shared" si="7"/>
        <v>38.04</v>
      </c>
      <c r="G103" s="5">
        <v>71.13</v>
      </c>
      <c r="H103" s="5">
        <f t="shared" si="9"/>
        <v>35.57</v>
      </c>
      <c r="I103" s="23">
        <f t="shared" si="8"/>
        <v>73.61</v>
      </c>
      <c r="J103" s="6" t="s">
        <v>216</v>
      </c>
    </row>
    <row r="104" spans="1:10" s="1" customFormat="1" ht="22.15" customHeight="1" x14ac:dyDescent="0.2">
      <c r="A104" s="2">
        <f>SUBTOTAL(103,$B$4:B104)</f>
        <v>101</v>
      </c>
      <c r="B104" s="3" t="s">
        <v>5</v>
      </c>
      <c r="C104" s="3" t="s">
        <v>51</v>
      </c>
      <c r="D104" s="3">
        <v>202308</v>
      </c>
      <c r="E104" s="21">
        <v>72.38</v>
      </c>
      <c r="F104" s="4">
        <f t="shared" si="7"/>
        <v>36.19</v>
      </c>
      <c r="G104" s="5">
        <v>71.17</v>
      </c>
      <c r="H104" s="5">
        <f t="shared" si="9"/>
        <v>35.590000000000003</v>
      </c>
      <c r="I104" s="23">
        <f t="shared" si="8"/>
        <v>71.78</v>
      </c>
      <c r="J104" s="6" t="s">
        <v>216</v>
      </c>
    </row>
    <row r="105" spans="1:10" s="1" customFormat="1" ht="22.15" customHeight="1" x14ac:dyDescent="0.2">
      <c r="A105" s="2">
        <f>SUBTOTAL(103,$B$4:B105)</f>
        <v>102</v>
      </c>
      <c r="B105" s="3" t="s">
        <v>186</v>
      </c>
      <c r="C105" s="3" t="s">
        <v>51</v>
      </c>
      <c r="D105" s="3">
        <v>202308</v>
      </c>
      <c r="E105" s="21">
        <v>71.319999999999993</v>
      </c>
      <c r="F105" s="4">
        <f t="shared" si="7"/>
        <v>35.659999999999997</v>
      </c>
      <c r="G105" s="5">
        <v>72.17</v>
      </c>
      <c r="H105" s="5">
        <f t="shared" si="9"/>
        <v>36.090000000000003</v>
      </c>
      <c r="I105" s="23">
        <f t="shared" si="8"/>
        <v>71.75</v>
      </c>
      <c r="J105" s="6"/>
    </row>
    <row r="106" spans="1:10" s="1" customFormat="1" ht="22.15" customHeight="1" x14ac:dyDescent="0.2">
      <c r="A106" s="2">
        <f>SUBTOTAL(103,$B$4:B106)</f>
        <v>103</v>
      </c>
      <c r="B106" s="3" t="s">
        <v>98</v>
      </c>
      <c r="C106" s="3" t="s">
        <v>51</v>
      </c>
      <c r="D106" s="3">
        <v>202308</v>
      </c>
      <c r="E106" s="21">
        <v>71.84</v>
      </c>
      <c r="F106" s="4">
        <f t="shared" si="7"/>
        <v>35.92</v>
      </c>
      <c r="G106" s="5">
        <v>71.28</v>
      </c>
      <c r="H106" s="5">
        <f t="shared" si="9"/>
        <v>35.64</v>
      </c>
      <c r="I106" s="23">
        <f t="shared" si="8"/>
        <v>71.56</v>
      </c>
      <c r="J106" s="6"/>
    </row>
    <row r="107" spans="1:10" s="1" customFormat="1" ht="22.15" customHeight="1" x14ac:dyDescent="0.2">
      <c r="A107" s="2">
        <f>SUBTOTAL(103,$B$4:B107)</f>
        <v>104</v>
      </c>
      <c r="B107" s="3" t="s">
        <v>187</v>
      </c>
      <c r="C107" s="3" t="s">
        <v>51</v>
      </c>
      <c r="D107" s="3">
        <v>202308</v>
      </c>
      <c r="E107" s="21">
        <v>66.040000000000006</v>
      </c>
      <c r="F107" s="4">
        <f t="shared" si="7"/>
        <v>33.020000000000003</v>
      </c>
      <c r="G107" s="5">
        <v>67.7</v>
      </c>
      <c r="H107" s="5">
        <f t="shared" si="9"/>
        <v>33.85</v>
      </c>
      <c r="I107" s="23">
        <f t="shared" si="8"/>
        <v>66.87</v>
      </c>
      <c r="J107" s="6"/>
    </row>
    <row r="108" spans="1:10" s="1" customFormat="1" ht="22.15" customHeight="1" x14ac:dyDescent="0.2">
      <c r="A108" s="2">
        <f>SUBTOTAL(103,$B$4:B108)</f>
        <v>105</v>
      </c>
      <c r="B108" s="3" t="s">
        <v>188</v>
      </c>
      <c r="C108" s="3" t="s">
        <v>51</v>
      </c>
      <c r="D108" s="3">
        <v>202308</v>
      </c>
      <c r="E108" s="21">
        <v>63.98</v>
      </c>
      <c r="F108" s="4">
        <f t="shared" si="7"/>
        <v>31.99</v>
      </c>
      <c r="G108" s="25" t="s">
        <v>46</v>
      </c>
      <c r="H108" s="26"/>
      <c r="I108" s="25" t="s">
        <v>46</v>
      </c>
      <c r="J108" s="6"/>
    </row>
    <row r="109" spans="1:10" s="1" customFormat="1" ht="22.15" customHeight="1" x14ac:dyDescent="0.2">
      <c r="A109" s="2">
        <f>SUBTOTAL(103,$B$4:B109)</f>
        <v>106</v>
      </c>
      <c r="B109" s="3" t="s">
        <v>191</v>
      </c>
      <c r="C109" s="3" t="s">
        <v>51</v>
      </c>
      <c r="D109" s="3">
        <v>202309</v>
      </c>
      <c r="E109" s="21">
        <v>84.64</v>
      </c>
      <c r="F109" s="4">
        <f t="shared" si="7"/>
        <v>42.32</v>
      </c>
      <c r="G109" s="5">
        <v>88.34</v>
      </c>
      <c r="H109" s="5">
        <f t="shared" ref="H109:H122" si="10">ROUND(G109*0.5,2)</f>
        <v>44.17</v>
      </c>
      <c r="I109" s="23">
        <f t="shared" ref="I109:I122" si="11">ROUND(F109+H109,2)</f>
        <v>86.49</v>
      </c>
      <c r="J109" s="6" t="s">
        <v>216</v>
      </c>
    </row>
    <row r="110" spans="1:10" s="1" customFormat="1" ht="22.15" customHeight="1" x14ac:dyDescent="0.2">
      <c r="A110" s="2">
        <f>SUBTOTAL(103,$B$4:B110)</f>
        <v>107</v>
      </c>
      <c r="B110" s="3" t="s">
        <v>100</v>
      </c>
      <c r="C110" s="3" t="s">
        <v>51</v>
      </c>
      <c r="D110" s="3">
        <v>202309</v>
      </c>
      <c r="E110" s="21">
        <v>83.48</v>
      </c>
      <c r="F110" s="4">
        <f t="shared" si="7"/>
        <v>41.74</v>
      </c>
      <c r="G110" s="5">
        <v>88.5</v>
      </c>
      <c r="H110" s="5">
        <f t="shared" si="10"/>
        <v>44.25</v>
      </c>
      <c r="I110" s="23">
        <f t="shared" si="11"/>
        <v>85.99</v>
      </c>
      <c r="J110" s="6" t="s">
        <v>216</v>
      </c>
    </row>
    <row r="111" spans="1:10" s="1" customFormat="1" ht="22.15" customHeight="1" x14ac:dyDescent="0.2">
      <c r="A111" s="2">
        <f>SUBTOTAL(103,$B$4:B111)</f>
        <v>108</v>
      </c>
      <c r="B111" s="3" t="s">
        <v>190</v>
      </c>
      <c r="C111" s="3" t="s">
        <v>51</v>
      </c>
      <c r="D111" s="3">
        <v>202309</v>
      </c>
      <c r="E111" s="21">
        <v>86.48</v>
      </c>
      <c r="F111" s="4">
        <f t="shared" si="7"/>
        <v>43.24</v>
      </c>
      <c r="G111" s="5">
        <v>81.97</v>
      </c>
      <c r="H111" s="5">
        <f t="shared" si="10"/>
        <v>40.99</v>
      </c>
      <c r="I111" s="23">
        <f t="shared" si="11"/>
        <v>84.23</v>
      </c>
      <c r="J111" s="6" t="s">
        <v>216</v>
      </c>
    </row>
    <row r="112" spans="1:10" s="1" customFormat="1" ht="22.15" customHeight="1" x14ac:dyDescent="0.2">
      <c r="A112" s="2">
        <f>SUBTOTAL(103,$B$4:B112)</f>
        <v>109</v>
      </c>
      <c r="B112" s="3" t="s">
        <v>108</v>
      </c>
      <c r="C112" s="3" t="s">
        <v>51</v>
      </c>
      <c r="D112" s="3">
        <v>202309</v>
      </c>
      <c r="E112" s="21">
        <v>79.02</v>
      </c>
      <c r="F112" s="4">
        <f t="shared" si="7"/>
        <v>39.51</v>
      </c>
      <c r="G112" s="5">
        <v>88.75</v>
      </c>
      <c r="H112" s="5">
        <f t="shared" si="10"/>
        <v>44.38</v>
      </c>
      <c r="I112" s="23">
        <f t="shared" si="11"/>
        <v>83.89</v>
      </c>
      <c r="J112" s="6" t="s">
        <v>216</v>
      </c>
    </row>
    <row r="113" spans="1:10" s="1" customFormat="1" ht="22.15" customHeight="1" x14ac:dyDescent="0.2">
      <c r="A113" s="2">
        <f>SUBTOTAL(103,$B$4:B113)</f>
        <v>110</v>
      </c>
      <c r="B113" s="3" t="s">
        <v>192</v>
      </c>
      <c r="C113" s="3" t="s">
        <v>51</v>
      </c>
      <c r="D113" s="3">
        <v>202309</v>
      </c>
      <c r="E113" s="21">
        <v>82.58</v>
      </c>
      <c r="F113" s="4">
        <f t="shared" si="7"/>
        <v>41.29</v>
      </c>
      <c r="G113" s="5">
        <v>84.3</v>
      </c>
      <c r="H113" s="5">
        <f t="shared" si="10"/>
        <v>42.15</v>
      </c>
      <c r="I113" s="23">
        <f t="shared" si="11"/>
        <v>83.44</v>
      </c>
      <c r="J113" s="6" t="s">
        <v>216</v>
      </c>
    </row>
    <row r="114" spans="1:10" s="1" customFormat="1" ht="22.15" customHeight="1" x14ac:dyDescent="0.2">
      <c r="A114" s="2">
        <f>SUBTOTAL(103,$B$4:B114)</f>
        <v>111</v>
      </c>
      <c r="B114" s="3" t="s">
        <v>101</v>
      </c>
      <c r="C114" s="3" t="s">
        <v>51</v>
      </c>
      <c r="D114" s="3">
        <v>202309</v>
      </c>
      <c r="E114" s="21">
        <v>82.98</v>
      </c>
      <c r="F114" s="4">
        <f t="shared" si="7"/>
        <v>41.49</v>
      </c>
      <c r="G114" s="5">
        <v>82.87</v>
      </c>
      <c r="H114" s="5">
        <f t="shared" si="10"/>
        <v>41.44</v>
      </c>
      <c r="I114" s="23">
        <f t="shared" si="11"/>
        <v>82.93</v>
      </c>
      <c r="J114" s="6" t="s">
        <v>216</v>
      </c>
    </row>
    <row r="115" spans="1:10" s="1" customFormat="1" ht="22.15" customHeight="1" x14ac:dyDescent="0.2">
      <c r="A115" s="2">
        <f>SUBTOTAL(103,$B$4:B115)</f>
        <v>112</v>
      </c>
      <c r="B115" s="3" t="s">
        <v>107</v>
      </c>
      <c r="C115" s="3" t="s">
        <v>51</v>
      </c>
      <c r="D115" s="3">
        <v>202309</v>
      </c>
      <c r="E115" s="21">
        <v>80.12</v>
      </c>
      <c r="F115" s="4">
        <f t="shared" si="7"/>
        <v>40.06</v>
      </c>
      <c r="G115" s="5">
        <v>85.4</v>
      </c>
      <c r="H115" s="5">
        <f t="shared" si="10"/>
        <v>42.7</v>
      </c>
      <c r="I115" s="23">
        <f t="shared" si="11"/>
        <v>82.76</v>
      </c>
      <c r="J115" s="6" t="s">
        <v>216</v>
      </c>
    </row>
    <row r="116" spans="1:10" s="1" customFormat="1" ht="22.15" customHeight="1" x14ac:dyDescent="0.2">
      <c r="A116" s="2">
        <f>SUBTOTAL(103,$B$4:B116)</f>
        <v>113</v>
      </c>
      <c r="B116" s="3" t="s">
        <v>103</v>
      </c>
      <c r="C116" s="3" t="s">
        <v>51</v>
      </c>
      <c r="D116" s="3">
        <v>202309</v>
      </c>
      <c r="E116" s="21">
        <v>82.28</v>
      </c>
      <c r="F116" s="4">
        <f t="shared" si="7"/>
        <v>41.14</v>
      </c>
      <c r="G116" s="5">
        <v>81.19</v>
      </c>
      <c r="H116" s="5">
        <f t="shared" si="10"/>
        <v>40.6</v>
      </c>
      <c r="I116" s="23">
        <f t="shared" si="11"/>
        <v>81.739999999999995</v>
      </c>
      <c r="J116" s="6"/>
    </row>
    <row r="117" spans="1:10" s="1" customFormat="1" ht="22.15" customHeight="1" x14ac:dyDescent="0.2">
      <c r="A117" s="2">
        <f>SUBTOTAL(103,$B$4:B117)</f>
        <v>114</v>
      </c>
      <c r="B117" s="3" t="s">
        <v>22</v>
      </c>
      <c r="C117" s="3" t="s">
        <v>51</v>
      </c>
      <c r="D117" s="3">
        <v>202309</v>
      </c>
      <c r="E117" s="21">
        <v>84.22</v>
      </c>
      <c r="F117" s="4">
        <f t="shared" si="7"/>
        <v>42.11</v>
      </c>
      <c r="G117" s="5">
        <v>79.239999999999995</v>
      </c>
      <c r="H117" s="5">
        <f t="shared" si="10"/>
        <v>39.619999999999997</v>
      </c>
      <c r="I117" s="23">
        <f t="shared" si="11"/>
        <v>81.73</v>
      </c>
      <c r="J117" s="6"/>
    </row>
    <row r="118" spans="1:10" s="1" customFormat="1" ht="22.15" customHeight="1" x14ac:dyDescent="0.2">
      <c r="A118" s="2">
        <f>SUBTOTAL(103,$B$4:B118)</f>
        <v>115</v>
      </c>
      <c r="B118" s="3" t="s">
        <v>99</v>
      </c>
      <c r="C118" s="3" t="s">
        <v>51</v>
      </c>
      <c r="D118" s="3">
        <v>202309</v>
      </c>
      <c r="E118" s="21">
        <v>84</v>
      </c>
      <c r="F118" s="4">
        <f t="shared" si="7"/>
        <v>42</v>
      </c>
      <c r="G118" s="5">
        <v>78</v>
      </c>
      <c r="H118" s="5">
        <f t="shared" si="10"/>
        <v>39</v>
      </c>
      <c r="I118" s="23">
        <f t="shared" si="11"/>
        <v>81</v>
      </c>
      <c r="J118" s="6"/>
    </row>
    <row r="119" spans="1:10" s="1" customFormat="1" ht="22.15" customHeight="1" x14ac:dyDescent="0.2">
      <c r="A119" s="2">
        <f>SUBTOTAL(103,$B$4:B119)</f>
        <v>116</v>
      </c>
      <c r="B119" s="3" t="s">
        <v>102</v>
      </c>
      <c r="C119" s="3" t="s">
        <v>51</v>
      </c>
      <c r="D119" s="3">
        <v>202309</v>
      </c>
      <c r="E119" s="21">
        <v>82.56</v>
      </c>
      <c r="F119" s="4">
        <f t="shared" si="7"/>
        <v>41.28</v>
      </c>
      <c r="G119" s="5">
        <v>76.180000000000007</v>
      </c>
      <c r="H119" s="22">
        <f t="shared" si="10"/>
        <v>38.090000000000003</v>
      </c>
      <c r="I119" s="24">
        <f t="shared" si="11"/>
        <v>79.37</v>
      </c>
      <c r="J119" s="6"/>
    </row>
    <row r="120" spans="1:10" s="1" customFormat="1" ht="22.15" customHeight="1" x14ac:dyDescent="0.2">
      <c r="A120" s="2">
        <f>SUBTOTAL(103,$B$4:B120)</f>
        <v>117</v>
      </c>
      <c r="B120" s="3" t="s">
        <v>37</v>
      </c>
      <c r="C120" s="3" t="s">
        <v>51</v>
      </c>
      <c r="D120" s="3">
        <v>202309</v>
      </c>
      <c r="E120" s="21">
        <v>80.180000000000007</v>
      </c>
      <c r="F120" s="4">
        <f t="shared" si="7"/>
        <v>40.090000000000003</v>
      </c>
      <c r="G120" s="5">
        <v>77.260000000000005</v>
      </c>
      <c r="H120" s="22">
        <f t="shared" si="10"/>
        <v>38.630000000000003</v>
      </c>
      <c r="I120" s="24">
        <f t="shared" si="11"/>
        <v>78.72</v>
      </c>
      <c r="J120" s="6"/>
    </row>
    <row r="121" spans="1:10" s="1" customFormat="1" ht="22.15" customHeight="1" x14ac:dyDescent="0.2">
      <c r="A121" s="2">
        <f>SUBTOTAL(103,$B$4:B121)</f>
        <v>118</v>
      </c>
      <c r="B121" s="3" t="s">
        <v>8</v>
      </c>
      <c r="C121" s="3" t="s">
        <v>51</v>
      </c>
      <c r="D121" s="3">
        <v>202309</v>
      </c>
      <c r="E121" s="21">
        <v>83.04</v>
      </c>
      <c r="F121" s="4">
        <f t="shared" si="7"/>
        <v>41.52</v>
      </c>
      <c r="G121" s="5">
        <v>71.59</v>
      </c>
      <c r="H121" s="22">
        <f t="shared" si="10"/>
        <v>35.799999999999997</v>
      </c>
      <c r="I121" s="24">
        <f t="shared" si="11"/>
        <v>77.319999999999993</v>
      </c>
      <c r="J121" s="6"/>
    </row>
    <row r="122" spans="1:10" s="1" customFormat="1" ht="22.15" customHeight="1" x14ac:dyDescent="0.2">
      <c r="A122" s="2">
        <f>SUBTOTAL(103,$B$4:B122)</f>
        <v>119</v>
      </c>
      <c r="B122" s="3" t="s">
        <v>194</v>
      </c>
      <c r="C122" s="3" t="s">
        <v>51</v>
      </c>
      <c r="D122" s="3">
        <v>202309</v>
      </c>
      <c r="E122" s="21">
        <v>78.36</v>
      </c>
      <c r="F122" s="4">
        <f t="shared" si="7"/>
        <v>39.18</v>
      </c>
      <c r="G122" s="5">
        <v>45.93</v>
      </c>
      <c r="H122" s="22">
        <f t="shared" si="10"/>
        <v>22.97</v>
      </c>
      <c r="I122" s="24">
        <f t="shared" si="11"/>
        <v>62.15</v>
      </c>
      <c r="J122" s="6"/>
    </row>
    <row r="123" spans="1:10" s="1" customFormat="1" ht="22.15" customHeight="1" x14ac:dyDescent="0.2">
      <c r="A123" s="2">
        <f>SUBTOTAL(103,$B$4:B123)</f>
        <v>120</v>
      </c>
      <c r="B123" s="3" t="s">
        <v>189</v>
      </c>
      <c r="C123" s="3" t="s">
        <v>51</v>
      </c>
      <c r="D123" s="3">
        <v>202309</v>
      </c>
      <c r="E123" s="21">
        <v>86.56</v>
      </c>
      <c r="F123" s="4">
        <f t="shared" si="7"/>
        <v>43.28</v>
      </c>
      <c r="G123" s="25" t="s">
        <v>46</v>
      </c>
      <c r="H123" s="27"/>
      <c r="I123" s="28" t="s">
        <v>46</v>
      </c>
      <c r="J123" s="6"/>
    </row>
    <row r="124" spans="1:10" s="1" customFormat="1" ht="22.15" customHeight="1" x14ac:dyDescent="0.2">
      <c r="A124" s="2">
        <f>SUBTOTAL(103,$B$4:B124)</f>
        <v>121</v>
      </c>
      <c r="B124" s="3" t="s">
        <v>104</v>
      </c>
      <c r="C124" s="3" t="s">
        <v>51</v>
      </c>
      <c r="D124" s="3">
        <v>202309</v>
      </c>
      <c r="E124" s="21">
        <v>81.42</v>
      </c>
      <c r="F124" s="4">
        <f t="shared" si="7"/>
        <v>40.71</v>
      </c>
      <c r="G124" s="25" t="s">
        <v>46</v>
      </c>
      <c r="H124" s="27"/>
      <c r="I124" s="28" t="s">
        <v>46</v>
      </c>
      <c r="J124" s="6"/>
    </row>
    <row r="125" spans="1:10" s="1" customFormat="1" ht="22.15" customHeight="1" x14ac:dyDescent="0.2">
      <c r="A125" s="2">
        <f>SUBTOTAL(103,$B$4:B125)</f>
        <v>122</v>
      </c>
      <c r="B125" s="3" t="s">
        <v>105</v>
      </c>
      <c r="C125" s="3" t="s">
        <v>51</v>
      </c>
      <c r="D125" s="3">
        <v>202309</v>
      </c>
      <c r="E125" s="21">
        <v>81.28</v>
      </c>
      <c r="F125" s="4">
        <f t="shared" si="7"/>
        <v>40.64</v>
      </c>
      <c r="G125" s="25" t="s">
        <v>46</v>
      </c>
      <c r="H125" s="27"/>
      <c r="I125" s="28" t="s">
        <v>46</v>
      </c>
      <c r="J125" s="6"/>
    </row>
    <row r="126" spans="1:10" s="1" customFormat="1" ht="22.15" customHeight="1" x14ac:dyDescent="0.2">
      <c r="A126" s="2">
        <f>SUBTOTAL(103,$B$4:B126)</f>
        <v>123</v>
      </c>
      <c r="B126" s="3" t="s">
        <v>106</v>
      </c>
      <c r="C126" s="3" t="s">
        <v>51</v>
      </c>
      <c r="D126" s="3">
        <v>202309</v>
      </c>
      <c r="E126" s="21">
        <v>80.34</v>
      </c>
      <c r="F126" s="4">
        <f t="shared" si="7"/>
        <v>40.17</v>
      </c>
      <c r="G126" s="25" t="s">
        <v>46</v>
      </c>
      <c r="H126" s="26"/>
      <c r="I126" s="25" t="s">
        <v>46</v>
      </c>
      <c r="J126" s="6"/>
    </row>
    <row r="127" spans="1:10" s="1" customFormat="1" ht="22.15" customHeight="1" x14ac:dyDescent="0.2">
      <c r="A127" s="2">
        <f>SUBTOTAL(103,$B$4:B127)</f>
        <v>124</v>
      </c>
      <c r="B127" s="3" t="s">
        <v>193</v>
      </c>
      <c r="C127" s="3" t="s">
        <v>51</v>
      </c>
      <c r="D127" s="3">
        <v>202309</v>
      </c>
      <c r="E127" s="21">
        <v>78.64</v>
      </c>
      <c r="F127" s="4">
        <f t="shared" si="7"/>
        <v>39.32</v>
      </c>
      <c r="G127" s="25" t="s">
        <v>46</v>
      </c>
      <c r="H127" s="26"/>
      <c r="I127" s="25" t="s">
        <v>46</v>
      </c>
      <c r="J127" s="6"/>
    </row>
    <row r="128" spans="1:10" s="1" customFormat="1" ht="21" customHeight="1" x14ac:dyDescent="0.2">
      <c r="A128" s="2">
        <f>SUBTOTAL(103,$B$4:B128)</f>
        <v>125</v>
      </c>
      <c r="B128" s="3" t="s">
        <v>109</v>
      </c>
      <c r="C128" s="3" t="s">
        <v>51</v>
      </c>
      <c r="D128" s="3">
        <v>202309</v>
      </c>
      <c r="E128" s="21">
        <v>78.180000000000007</v>
      </c>
      <c r="F128" s="4">
        <f t="shared" si="7"/>
        <v>39.090000000000003</v>
      </c>
      <c r="G128" s="25" t="s">
        <v>46</v>
      </c>
      <c r="H128" s="26"/>
      <c r="I128" s="25" t="s">
        <v>46</v>
      </c>
      <c r="J128" s="6"/>
    </row>
    <row r="129" spans="1:10" s="1" customFormat="1" ht="22.15" customHeight="1" x14ac:dyDescent="0.2">
      <c r="A129" s="2">
        <f>SUBTOTAL(103,$B$4:B129)</f>
        <v>126</v>
      </c>
      <c r="B129" s="3" t="s">
        <v>110</v>
      </c>
      <c r="C129" s="3" t="s">
        <v>51</v>
      </c>
      <c r="D129" s="3">
        <v>202309</v>
      </c>
      <c r="E129" s="21">
        <v>77.900000000000006</v>
      </c>
      <c r="F129" s="4">
        <f t="shared" si="7"/>
        <v>38.950000000000003</v>
      </c>
      <c r="G129" s="25" t="s">
        <v>46</v>
      </c>
      <c r="H129" s="26"/>
      <c r="I129" s="25" t="s">
        <v>46</v>
      </c>
      <c r="J129" s="6"/>
    </row>
    <row r="130" spans="1:10" s="1" customFormat="1" ht="22.15" customHeight="1" x14ac:dyDescent="0.2">
      <c r="A130" s="2">
        <f>SUBTOTAL(103,$B$4:B130)</f>
        <v>127</v>
      </c>
      <c r="B130" s="3" t="s">
        <v>34</v>
      </c>
      <c r="C130" s="3" t="s">
        <v>51</v>
      </c>
      <c r="D130" s="3">
        <v>202310</v>
      </c>
      <c r="E130" s="21">
        <v>81.099999999999994</v>
      </c>
      <c r="F130" s="4">
        <f t="shared" si="7"/>
        <v>40.549999999999997</v>
      </c>
      <c r="G130" s="5">
        <v>86</v>
      </c>
      <c r="H130" s="5">
        <f t="shared" ref="H130:H175" si="12">ROUND(G130*0.5,2)</f>
        <v>43</v>
      </c>
      <c r="I130" s="23">
        <f t="shared" ref="I130:I175" si="13">ROUND(F130+H130,2)</f>
        <v>83.55</v>
      </c>
      <c r="J130" s="6" t="s">
        <v>216</v>
      </c>
    </row>
    <row r="131" spans="1:10" s="1" customFormat="1" ht="22.15" customHeight="1" x14ac:dyDescent="0.2">
      <c r="A131" s="2">
        <f>SUBTOTAL(103,$B$4:B131)</f>
        <v>128</v>
      </c>
      <c r="B131" s="3" t="s">
        <v>29</v>
      </c>
      <c r="C131" s="3" t="s">
        <v>51</v>
      </c>
      <c r="D131" s="3">
        <v>202310</v>
      </c>
      <c r="E131" s="21">
        <v>73.72</v>
      </c>
      <c r="F131" s="4">
        <f t="shared" si="7"/>
        <v>36.86</v>
      </c>
      <c r="G131" s="5">
        <v>92.95</v>
      </c>
      <c r="H131" s="5">
        <f t="shared" si="12"/>
        <v>46.48</v>
      </c>
      <c r="I131" s="23">
        <f t="shared" si="13"/>
        <v>83.34</v>
      </c>
      <c r="J131" s="6" t="s">
        <v>216</v>
      </c>
    </row>
    <row r="132" spans="1:10" s="1" customFormat="1" ht="22.15" customHeight="1" x14ac:dyDescent="0.2">
      <c r="A132" s="2">
        <f>SUBTOTAL(103,$B$4:B132)</f>
        <v>129</v>
      </c>
      <c r="B132" s="3" t="s">
        <v>111</v>
      </c>
      <c r="C132" s="3" t="s">
        <v>51</v>
      </c>
      <c r="D132" s="3">
        <v>202310</v>
      </c>
      <c r="E132" s="21">
        <v>71.34</v>
      </c>
      <c r="F132" s="4">
        <f t="shared" ref="F132:F195" si="14">ROUND(E132*0.5,2)</f>
        <v>35.67</v>
      </c>
      <c r="G132" s="5">
        <v>90.11</v>
      </c>
      <c r="H132" s="5">
        <f t="shared" si="12"/>
        <v>45.06</v>
      </c>
      <c r="I132" s="23">
        <f t="shared" si="13"/>
        <v>80.73</v>
      </c>
      <c r="J132" s="6" t="s">
        <v>216</v>
      </c>
    </row>
    <row r="133" spans="1:10" s="1" customFormat="1" ht="22.15" customHeight="1" x14ac:dyDescent="0.2">
      <c r="A133" s="2">
        <f>SUBTOTAL(103,$B$4:B133)</f>
        <v>130</v>
      </c>
      <c r="B133" s="3" t="s">
        <v>27</v>
      </c>
      <c r="C133" s="3" t="s">
        <v>51</v>
      </c>
      <c r="D133" s="3">
        <v>202310</v>
      </c>
      <c r="E133" s="21">
        <v>67.400000000000006</v>
      </c>
      <c r="F133" s="4">
        <f t="shared" si="14"/>
        <v>33.700000000000003</v>
      </c>
      <c r="G133" s="5">
        <v>93.77</v>
      </c>
      <c r="H133" s="5">
        <f t="shared" si="12"/>
        <v>46.89</v>
      </c>
      <c r="I133" s="23">
        <f t="shared" si="13"/>
        <v>80.59</v>
      </c>
      <c r="J133" s="6" t="s">
        <v>216</v>
      </c>
    </row>
    <row r="134" spans="1:10" s="1" customFormat="1" ht="22.15" customHeight="1" x14ac:dyDescent="0.2">
      <c r="A134" s="2">
        <f>SUBTOTAL(103,$B$4:B134)</f>
        <v>131</v>
      </c>
      <c r="B134" s="3" t="s">
        <v>195</v>
      </c>
      <c r="C134" s="3" t="s">
        <v>51</v>
      </c>
      <c r="D134" s="3">
        <v>202310</v>
      </c>
      <c r="E134" s="21">
        <v>69</v>
      </c>
      <c r="F134" s="4">
        <f t="shared" si="14"/>
        <v>34.5</v>
      </c>
      <c r="G134" s="5">
        <v>88.11</v>
      </c>
      <c r="H134" s="5">
        <f t="shared" si="12"/>
        <v>44.06</v>
      </c>
      <c r="I134" s="23">
        <f t="shared" si="13"/>
        <v>78.56</v>
      </c>
      <c r="J134" s="6" t="s">
        <v>216</v>
      </c>
    </row>
    <row r="135" spans="1:10" s="1" customFormat="1" ht="22.15" customHeight="1" x14ac:dyDescent="0.2">
      <c r="A135" s="2">
        <f>SUBTOTAL(103,$B$4:B135)</f>
        <v>132</v>
      </c>
      <c r="B135" s="3" t="s">
        <v>112</v>
      </c>
      <c r="C135" s="3" t="s">
        <v>51</v>
      </c>
      <c r="D135" s="3">
        <v>202310</v>
      </c>
      <c r="E135" s="21">
        <v>68.66</v>
      </c>
      <c r="F135" s="4">
        <f t="shared" si="14"/>
        <v>34.33</v>
      </c>
      <c r="G135" s="5">
        <v>87.88</v>
      </c>
      <c r="H135" s="5">
        <f t="shared" si="12"/>
        <v>43.94</v>
      </c>
      <c r="I135" s="23">
        <f t="shared" si="13"/>
        <v>78.27</v>
      </c>
      <c r="J135" s="6" t="s">
        <v>216</v>
      </c>
    </row>
    <row r="136" spans="1:10" s="1" customFormat="1" ht="22.15" customHeight="1" x14ac:dyDescent="0.2">
      <c r="A136" s="2">
        <f>SUBTOTAL(103,$B$4:B136)</f>
        <v>133</v>
      </c>
      <c r="B136" s="3" t="s">
        <v>25</v>
      </c>
      <c r="C136" s="3" t="s">
        <v>51</v>
      </c>
      <c r="D136" s="3">
        <v>202310</v>
      </c>
      <c r="E136" s="21">
        <v>66.8</v>
      </c>
      <c r="F136" s="4">
        <f t="shared" si="14"/>
        <v>33.4</v>
      </c>
      <c r="G136" s="5">
        <v>87.33</v>
      </c>
      <c r="H136" s="5">
        <f t="shared" si="12"/>
        <v>43.67</v>
      </c>
      <c r="I136" s="23">
        <f t="shared" si="13"/>
        <v>77.069999999999993</v>
      </c>
      <c r="J136" s="6" t="s">
        <v>216</v>
      </c>
    </row>
    <row r="137" spans="1:10" s="1" customFormat="1" ht="22.15" customHeight="1" x14ac:dyDescent="0.2">
      <c r="A137" s="2">
        <f>SUBTOTAL(103,$B$4:B137)</f>
        <v>134</v>
      </c>
      <c r="B137" s="3" t="s">
        <v>196</v>
      </c>
      <c r="C137" s="3" t="s">
        <v>51</v>
      </c>
      <c r="D137" s="3">
        <v>202310</v>
      </c>
      <c r="E137" s="21">
        <v>64.42</v>
      </c>
      <c r="F137" s="4">
        <f t="shared" si="14"/>
        <v>32.21</v>
      </c>
      <c r="G137" s="5">
        <v>87.44</v>
      </c>
      <c r="H137" s="5">
        <f t="shared" si="12"/>
        <v>43.72</v>
      </c>
      <c r="I137" s="23">
        <f t="shared" si="13"/>
        <v>75.930000000000007</v>
      </c>
      <c r="J137" s="6"/>
    </row>
    <row r="138" spans="1:10" s="1" customFormat="1" ht="22.15" customHeight="1" x14ac:dyDescent="0.2">
      <c r="A138" s="2">
        <f>SUBTOTAL(103,$B$4:B138)</f>
        <v>135</v>
      </c>
      <c r="B138" s="3" t="s">
        <v>114</v>
      </c>
      <c r="C138" s="3" t="s">
        <v>51</v>
      </c>
      <c r="D138" s="3">
        <v>202310</v>
      </c>
      <c r="E138" s="21">
        <v>65.540000000000006</v>
      </c>
      <c r="F138" s="4">
        <f t="shared" si="14"/>
        <v>32.770000000000003</v>
      </c>
      <c r="G138" s="5">
        <v>84.69</v>
      </c>
      <c r="H138" s="5">
        <f t="shared" si="12"/>
        <v>42.35</v>
      </c>
      <c r="I138" s="23">
        <f t="shared" si="13"/>
        <v>75.12</v>
      </c>
      <c r="J138" s="6"/>
    </row>
    <row r="139" spans="1:10" s="1" customFormat="1" ht="22.15" customHeight="1" x14ac:dyDescent="0.2">
      <c r="A139" s="2">
        <f>SUBTOTAL(103,$B$4:B139)</f>
        <v>136</v>
      </c>
      <c r="B139" s="3" t="s">
        <v>33</v>
      </c>
      <c r="C139" s="3" t="s">
        <v>51</v>
      </c>
      <c r="D139" s="3">
        <v>202310</v>
      </c>
      <c r="E139" s="21">
        <v>60.06</v>
      </c>
      <c r="F139" s="4">
        <f t="shared" si="14"/>
        <v>30.03</v>
      </c>
      <c r="G139" s="5">
        <v>86.64</v>
      </c>
      <c r="H139" s="5">
        <f t="shared" si="12"/>
        <v>43.32</v>
      </c>
      <c r="I139" s="23">
        <f t="shared" si="13"/>
        <v>73.349999999999994</v>
      </c>
      <c r="J139" s="6"/>
    </row>
    <row r="140" spans="1:10" s="1" customFormat="1" ht="22.15" customHeight="1" x14ac:dyDescent="0.2">
      <c r="A140" s="2">
        <f>SUBTOTAL(103,$B$4:B140)</f>
        <v>137</v>
      </c>
      <c r="B140" s="3" t="s">
        <v>113</v>
      </c>
      <c r="C140" s="3" t="s">
        <v>51</v>
      </c>
      <c r="D140" s="3">
        <v>202310</v>
      </c>
      <c r="E140" s="21">
        <v>68.2</v>
      </c>
      <c r="F140" s="4">
        <f t="shared" si="14"/>
        <v>34.1</v>
      </c>
      <c r="G140" s="5">
        <v>78.150000000000006</v>
      </c>
      <c r="H140" s="5">
        <f t="shared" si="12"/>
        <v>39.08</v>
      </c>
      <c r="I140" s="23">
        <f t="shared" si="13"/>
        <v>73.180000000000007</v>
      </c>
      <c r="J140" s="6"/>
    </row>
    <row r="141" spans="1:10" s="1" customFormat="1" ht="22.15" customHeight="1" x14ac:dyDescent="0.2">
      <c r="A141" s="2">
        <f>SUBTOTAL(103,$B$4:B141)</f>
        <v>138</v>
      </c>
      <c r="B141" s="3" t="s">
        <v>197</v>
      </c>
      <c r="C141" s="3" t="s">
        <v>51</v>
      </c>
      <c r="D141" s="3">
        <v>202310</v>
      </c>
      <c r="E141" s="21">
        <v>62.18</v>
      </c>
      <c r="F141" s="4">
        <f t="shared" si="14"/>
        <v>31.09</v>
      </c>
      <c r="G141" s="5">
        <v>81.37</v>
      </c>
      <c r="H141" s="5">
        <f t="shared" si="12"/>
        <v>40.69</v>
      </c>
      <c r="I141" s="23">
        <f t="shared" si="13"/>
        <v>71.78</v>
      </c>
      <c r="J141" s="6"/>
    </row>
    <row r="142" spans="1:10" s="1" customFormat="1" ht="22.15" customHeight="1" x14ac:dyDescent="0.2">
      <c r="A142" s="2">
        <f>SUBTOTAL(103,$B$4:B142)</f>
        <v>139</v>
      </c>
      <c r="B142" s="3" t="s">
        <v>198</v>
      </c>
      <c r="C142" s="3" t="s">
        <v>51</v>
      </c>
      <c r="D142" s="3">
        <v>202310</v>
      </c>
      <c r="E142" s="21">
        <v>60.98</v>
      </c>
      <c r="F142" s="4">
        <f t="shared" si="14"/>
        <v>30.49</v>
      </c>
      <c r="G142" s="5">
        <v>79.7</v>
      </c>
      <c r="H142" s="5">
        <f t="shared" si="12"/>
        <v>39.85</v>
      </c>
      <c r="I142" s="23">
        <f t="shared" si="13"/>
        <v>70.34</v>
      </c>
      <c r="J142" s="6"/>
    </row>
    <row r="143" spans="1:10" s="1" customFormat="1" ht="22.15" customHeight="1" x14ac:dyDescent="0.2">
      <c r="A143" s="2">
        <f>SUBTOTAL(103,$B$4:B143)</f>
        <v>140</v>
      </c>
      <c r="B143" s="3" t="s">
        <v>199</v>
      </c>
      <c r="C143" s="3" t="s">
        <v>51</v>
      </c>
      <c r="D143" s="3">
        <v>202310</v>
      </c>
      <c r="E143" s="21">
        <v>60.84</v>
      </c>
      <c r="F143" s="4">
        <f t="shared" si="14"/>
        <v>30.42</v>
      </c>
      <c r="G143" s="5">
        <v>73.3</v>
      </c>
      <c r="H143" s="5">
        <f t="shared" si="12"/>
        <v>36.65</v>
      </c>
      <c r="I143" s="23">
        <f t="shared" si="13"/>
        <v>67.069999999999993</v>
      </c>
      <c r="J143" s="6"/>
    </row>
    <row r="144" spans="1:10" s="1" customFormat="1" ht="22.15" customHeight="1" x14ac:dyDescent="0.2">
      <c r="A144" s="2">
        <f>SUBTOTAL(103,$B$4:B144)</f>
        <v>141</v>
      </c>
      <c r="B144" s="3" t="s">
        <v>200</v>
      </c>
      <c r="C144" s="3" t="s">
        <v>51</v>
      </c>
      <c r="D144" s="3">
        <v>202311</v>
      </c>
      <c r="E144" s="21">
        <v>85.74</v>
      </c>
      <c r="F144" s="4">
        <f t="shared" si="14"/>
        <v>42.87</v>
      </c>
      <c r="G144" s="5">
        <v>83.47</v>
      </c>
      <c r="H144" s="5">
        <f t="shared" si="12"/>
        <v>41.74</v>
      </c>
      <c r="I144" s="23">
        <f t="shared" si="13"/>
        <v>84.61</v>
      </c>
      <c r="J144" s="6" t="s">
        <v>216</v>
      </c>
    </row>
    <row r="145" spans="1:10" s="1" customFormat="1" ht="22.15" customHeight="1" x14ac:dyDescent="0.2">
      <c r="A145" s="2">
        <f>SUBTOTAL(103,$B$4:B145)</f>
        <v>142</v>
      </c>
      <c r="B145" s="3" t="s">
        <v>141</v>
      </c>
      <c r="C145" s="3" t="s">
        <v>51</v>
      </c>
      <c r="D145" s="3">
        <v>202311</v>
      </c>
      <c r="E145" s="21">
        <v>79.319999999999993</v>
      </c>
      <c r="F145" s="4">
        <f t="shared" si="14"/>
        <v>39.659999999999997</v>
      </c>
      <c r="G145" s="5">
        <v>84.35</v>
      </c>
      <c r="H145" s="5">
        <f t="shared" si="12"/>
        <v>42.18</v>
      </c>
      <c r="I145" s="23">
        <f t="shared" si="13"/>
        <v>81.84</v>
      </c>
      <c r="J145" s="6" t="s">
        <v>216</v>
      </c>
    </row>
    <row r="146" spans="1:10" s="1" customFormat="1" ht="22.15" customHeight="1" x14ac:dyDescent="0.2">
      <c r="A146" s="2">
        <f>SUBTOTAL(103,$B$4:B146)</f>
        <v>143</v>
      </c>
      <c r="B146" s="3" t="s">
        <v>116</v>
      </c>
      <c r="C146" s="3" t="s">
        <v>51</v>
      </c>
      <c r="D146" s="3">
        <v>202311</v>
      </c>
      <c r="E146" s="21">
        <v>85.58</v>
      </c>
      <c r="F146" s="4">
        <f t="shared" si="14"/>
        <v>42.79</v>
      </c>
      <c r="G146" s="5">
        <v>76.22</v>
      </c>
      <c r="H146" s="5">
        <f t="shared" si="12"/>
        <v>38.11</v>
      </c>
      <c r="I146" s="23">
        <f t="shared" si="13"/>
        <v>80.900000000000006</v>
      </c>
      <c r="J146" s="6" t="s">
        <v>216</v>
      </c>
    </row>
    <row r="147" spans="1:10" s="1" customFormat="1" ht="22.15" customHeight="1" x14ac:dyDescent="0.2">
      <c r="A147" s="2">
        <f>SUBTOTAL(103,$B$4:B147)</f>
        <v>144</v>
      </c>
      <c r="B147" s="3" t="s">
        <v>204</v>
      </c>
      <c r="C147" s="3" t="s">
        <v>51</v>
      </c>
      <c r="D147" s="3">
        <v>202311</v>
      </c>
      <c r="E147" s="21">
        <v>79.3</v>
      </c>
      <c r="F147" s="4">
        <f t="shared" si="14"/>
        <v>39.65</v>
      </c>
      <c r="G147" s="5">
        <v>82.16</v>
      </c>
      <c r="H147" s="5">
        <f t="shared" si="12"/>
        <v>41.08</v>
      </c>
      <c r="I147" s="23">
        <f t="shared" si="13"/>
        <v>80.73</v>
      </c>
      <c r="J147" s="6" t="s">
        <v>216</v>
      </c>
    </row>
    <row r="148" spans="1:10" s="1" customFormat="1" ht="22.15" customHeight="1" x14ac:dyDescent="0.2">
      <c r="A148" s="2">
        <f>SUBTOTAL(103,$B$4:B148)</f>
        <v>145</v>
      </c>
      <c r="B148" s="3" t="s">
        <v>135</v>
      </c>
      <c r="C148" s="3" t="s">
        <v>51</v>
      </c>
      <c r="D148" s="3">
        <v>202311</v>
      </c>
      <c r="E148" s="21">
        <v>79.88</v>
      </c>
      <c r="F148" s="4">
        <f t="shared" si="14"/>
        <v>39.94</v>
      </c>
      <c r="G148" s="5">
        <v>81.06</v>
      </c>
      <c r="H148" s="5">
        <f t="shared" si="12"/>
        <v>40.53</v>
      </c>
      <c r="I148" s="23">
        <f t="shared" si="13"/>
        <v>80.47</v>
      </c>
      <c r="J148" s="6" t="s">
        <v>216</v>
      </c>
    </row>
    <row r="149" spans="1:10" s="1" customFormat="1" ht="22.15" customHeight="1" x14ac:dyDescent="0.2">
      <c r="A149" s="2">
        <f>SUBTOTAL(103,$B$4:B149)</f>
        <v>146</v>
      </c>
      <c r="B149" s="3" t="s">
        <v>127</v>
      </c>
      <c r="C149" s="3" t="s">
        <v>51</v>
      </c>
      <c r="D149" s="3">
        <v>202311</v>
      </c>
      <c r="E149" s="21">
        <v>80.819999999999993</v>
      </c>
      <c r="F149" s="4">
        <f t="shared" si="14"/>
        <v>40.409999999999997</v>
      </c>
      <c r="G149" s="5">
        <v>77.69</v>
      </c>
      <c r="H149" s="5">
        <f t="shared" si="12"/>
        <v>38.85</v>
      </c>
      <c r="I149" s="23">
        <f t="shared" si="13"/>
        <v>79.260000000000005</v>
      </c>
      <c r="J149" s="6" t="s">
        <v>216</v>
      </c>
    </row>
    <row r="150" spans="1:10" s="1" customFormat="1" ht="22.15" customHeight="1" x14ac:dyDescent="0.2">
      <c r="A150" s="2">
        <f>SUBTOTAL(103,$B$4:B150)</f>
        <v>147</v>
      </c>
      <c r="B150" s="3" t="s">
        <v>128</v>
      </c>
      <c r="C150" s="3" t="s">
        <v>51</v>
      </c>
      <c r="D150" s="3">
        <v>202311</v>
      </c>
      <c r="E150" s="21">
        <v>80.8</v>
      </c>
      <c r="F150" s="4">
        <f t="shared" si="14"/>
        <v>40.4</v>
      </c>
      <c r="G150" s="5">
        <v>76.239999999999995</v>
      </c>
      <c r="H150" s="5">
        <f t="shared" si="12"/>
        <v>38.119999999999997</v>
      </c>
      <c r="I150" s="23">
        <f t="shared" si="13"/>
        <v>78.52</v>
      </c>
      <c r="J150" s="6" t="s">
        <v>216</v>
      </c>
    </row>
    <row r="151" spans="1:10" s="1" customFormat="1" ht="22.15" customHeight="1" x14ac:dyDescent="0.2">
      <c r="A151" s="2">
        <f>SUBTOTAL(103,$B$4:B151)</f>
        <v>148</v>
      </c>
      <c r="B151" s="3" t="s">
        <v>119</v>
      </c>
      <c r="C151" s="3" t="s">
        <v>51</v>
      </c>
      <c r="D151" s="3">
        <v>202311</v>
      </c>
      <c r="E151" s="21">
        <v>84</v>
      </c>
      <c r="F151" s="4">
        <f t="shared" si="14"/>
        <v>42</v>
      </c>
      <c r="G151" s="5">
        <v>72.25</v>
      </c>
      <c r="H151" s="5">
        <f t="shared" si="12"/>
        <v>36.130000000000003</v>
      </c>
      <c r="I151" s="23">
        <f t="shared" si="13"/>
        <v>78.13</v>
      </c>
      <c r="J151" s="6" t="s">
        <v>216</v>
      </c>
    </row>
    <row r="152" spans="1:10" s="1" customFormat="1" ht="22.15" customHeight="1" x14ac:dyDescent="0.2">
      <c r="A152" s="2">
        <f>SUBTOTAL(103,$B$4:B152)</f>
        <v>149</v>
      </c>
      <c r="B152" s="3" t="s">
        <v>130</v>
      </c>
      <c r="C152" s="3" t="s">
        <v>51</v>
      </c>
      <c r="D152" s="3">
        <v>202311</v>
      </c>
      <c r="E152" s="21">
        <v>80.56</v>
      </c>
      <c r="F152" s="4">
        <f t="shared" si="14"/>
        <v>40.28</v>
      </c>
      <c r="G152" s="5">
        <v>75.040000000000006</v>
      </c>
      <c r="H152" s="5">
        <f t="shared" si="12"/>
        <v>37.520000000000003</v>
      </c>
      <c r="I152" s="23">
        <f t="shared" si="13"/>
        <v>77.8</v>
      </c>
      <c r="J152" s="6" t="s">
        <v>216</v>
      </c>
    </row>
    <row r="153" spans="1:10" s="1" customFormat="1" ht="22.15" customHeight="1" x14ac:dyDescent="0.2">
      <c r="A153" s="2">
        <f>SUBTOTAL(103,$B$4:B153)</f>
        <v>150</v>
      </c>
      <c r="B153" s="3" t="s">
        <v>131</v>
      </c>
      <c r="C153" s="3" t="s">
        <v>51</v>
      </c>
      <c r="D153" s="3">
        <v>202311</v>
      </c>
      <c r="E153" s="21">
        <v>80.44</v>
      </c>
      <c r="F153" s="4">
        <f t="shared" si="14"/>
        <v>40.22</v>
      </c>
      <c r="G153" s="5">
        <v>74.23</v>
      </c>
      <c r="H153" s="5">
        <f t="shared" si="12"/>
        <v>37.119999999999997</v>
      </c>
      <c r="I153" s="23">
        <f t="shared" si="13"/>
        <v>77.34</v>
      </c>
      <c r="J153" s="6" t="s">
        <v>216</v>
      </c>
    </row>
    <row r="154" spans="1:10" s="1" customFormat="1" ht="22.15" customHeight="1" x14ac:dyDescent="0.2">
      <c r="A154" s="2">
        <f>SUBTOTAL(103,$B$4:B154)</f>
        <v>151</v>
      </c>
      <c r="B154" s="3" t="s">
        <v>125</v>
      </c>
      <c r="C154" s="3" t="s">
        <v>51</v>
      </c>
      <c r="D154" s="3">
        <v>202311</v>
      </c>
      <c r="E154" s="21">
        <v>80.86</v>
      </c>
      <c r="F154" s="4">
        <f t="shared" si="14"/>
        <v>40.43</v>
      </c>
      <c r="G154" s="5">
        <v>73.56</v>
      </c>
      <c r="H154" s="5">
        <f t="shared" si="12"/>
        <v>36.78</v>
      </c>
      <c r="I154" s="23">
        <f t="shared" si="13"/>
        <v>77.209999999999994</v>
      </c>
      <c r="J154" s="6" t="s">
        <v>216</v>
      </c>
    </row>
    <row r="155" spans="1:10" s="1" customFormat="1" ht="22.15" customHeight="1" x14ac:dyDescent="0.2">
      <c r="A155" s="2">
        <f>SUBTOTAL(103,$B$4:B155)</f>
        <v>152</v>
      </c>
      <c r="B155" s="3" t="s">
        <v>121</v>
      </c>
      <c r="C155" s="3" t="s">
        <v>51</v>
      </c>
      <c r="D155" s="3">
        <v>202311</v>
      </c>
      <c r="E155" s="21">
        <v>83.26</v>
      </c>
      <c r="F155" s="4">
        <f t="shared" si="14"/>
        <v>41.63</v>
      </c>
      <c r="G155" s="5">
        <v>69.790000000000006</v>
      </c>
      <c r="H155" s="5">
        <f t="shared" si="12"/>
        <v>34.9</v>
      </c>
      <c r="I155" s="23">
        <f t="shared" si="13"/>
        <v>76.53</v>
      </c>
      <c r="J155" s="6" t="s">
        <v>216</v>
      </c>
    </row>
    <row r="156" spans="1:10" s="1" customFormat="1" ht="22.15" customHeight="1" x14ac:dyDescent="0.2">
      <c r="A156" s="2">
        <f>SUBTOTAL(103,$B$4:B156)</f>
        <v>153</v>
      </c>
      <c r="B156" s="3" t="s">
        <v>138</v>
      </c>
      <c r="C156" s="3" t="s">
        <v>51</v>
      </c>
      <c r="D156" s="3">
        <v>202311</v>
      </c>
      <c r="E156" s="21">
        <v>79.540000000000006</v>
      </c>
      <c r="F156" s="4">
        <f t="shared" si="14"/>
        <v>39.770000000000003</v>
      </c>
      <c r="G156" s="5">
        <v>72.959999999999994</v>
      </c>
      <c r="H156" s="5">
        <f t="shared" si="12"/>
        <v>36.479999999999997</v>
      </c>
      <c r="I156" s="23">
        <f t="shared" si="13"/>
        <v>76.25</v>
      </c>
      <c r="J156" s="6" t="s">
        <v>216</v>
      </c>
    </row>
    <row r="157" spans="1:10" s="1" customFormat="1" ht="22.15" customHeight="1" x14ac:dyDescent="0.2">
      <c r="A157" s="2">
        <f>SUBTOTAL(103,$B$4:B157)</f>
        <v>154</v>
      </c>
      <c r="B157" s="3" t="s">
        <v>132</v>
      </c>
      <c r="C157" s="3" t="s">
        <v>51</v>
      </c>
      <c r="D157" s="3">
        <v>202311</v>
      </c>
      <c r="E157" s="21">
        <v>80.34</v>
      </c>
      <c r="F157" s="4">
        <f t="shared" si="14"/>
        <v>40.17</v>
      </c>
      <c r="G157" s="5">
        <v>71.37</v>
      </c>
      <c r="H157" s="5">
        <f t="shared" si="12"/>
        <v>35.69</v>
      </c>
      <c r="I157" s="23">
        <f t="shared" si="13"/>
        <v>75.86</v>
      </c>
      <c r="J157" s="6"/>
    </row>
    <row r="158" spans="1:10" s="1" customFormat="1" ht="22.15" customHeight="1" x14ac:dyDescent="0.2">
      <c r="A158" s="2">
        <f>SUBTOTAL(103,$B$4:B158)</f>
        <v>155</v>
      </c>
      <c r="B158" s="3" t="s">
        <v>9</v>
      </c>
      <c r="C158" s="3" t="s">
        <v>51</v>
      </c>
      <c r="D158" s="3">
        <v>202311</v>
      </c>
      <c r="E158" s="21">
        <v>82.2</v>
      </c>
      <c r="F158" s="4">
        <f t="shared" si="14"/>
        <v>41.1</v>
      </c>
      <c r="G158" s="5">
        <v>68.849999999999994</v>
      </c>
      <c r="H158" s="5">
        <f t="shared" si="12"/>
        <v>34.43</v>
      </c>
      <c r="I158" s="23">
        <f t="shared" si="13"/>
        <v>75.53</v>
      </c>
      <c r="J158" s="6"/>
    </row>
    <row r="159" spans="1:10" s="1" customFormat="1" ht="22.15" customHeight="1" x14ac:dyDescent="0.2">
      <c r="A159" s="2">
        <f>SUBTOTAL(103,$B$4:B159)</f>
        <v>156</v>
      </c>
      <c r="B159" s="3" t="s">
        <v>123</v>
      </c>
      <c r="C159" s="3" t="s">
        <v>51</v>
      </c>
      <c r="D159" s="3">
        <v>202311</v>
      </c>
      <c r="E159" s="21">
        <v>81.36</v>
      </c>
      <c r="F159" s="4">
        <f t="shared" si="14"/>
        <v>40.68</v>
      </c>
      <c r="G159" s="5">
        <v>68.27</v>
      </c>
      <c r="H159" s="5">
        <f t="shared" si="12"/>
        <v>34.14</v>
      </c>
      <c r="I159" s="23">
        <f t="shared" si="13"/>
        <v>74.819999999999993</v>
      </c>
      <c r="J159" s="6"/>
    </row>
    <row r="160" spans="1:10" s="1" customFormat="1" ht="22.15" customHeight="1" x14ac:dyDescent="0.2">
      <c r="A160" s="2">
        <f>SUBTOTAL(103,$B$4:B160)</f>
        <v>157</v>
      </c>
      <c r="B160" s="3" t="s">
        <v>144</v>
      </c>
      <c r="C160" s="3" t="s">
        <v>51</v>
      </c>
      <c r="D160" s="3">
        <v>202311</v>
      </c>
      <c r="E160" s="21">
        <v>78.48</v>
      </c>
      <c r="F160" s="4">
        <f t="shared" si="14"/>
        <v>39.24</v>
      </c>
      <c r="G160" s="5">
        <v>70.39</v>
      </c>
      <c r="H160" s="5">
        <f t="shared" si="12"/>
        <v>35.200000000000003</v>
      </c>
      <c r="I160" s="23">
        <f t="shared" si="13"/>
        <v>74.44</v>
      </c>
      <c r="J160" s="6"/>
    </row>
    <row r="161" spans="1:10" s="1" customFormat="1" ht="22.15" customHeight="1" x14ac:dyDescent="0.2">
      <c r="A161" s="2">
        <f>SUBTOTAL(103,$B$4:B161)</f>
        <v>158</v>
      </c>
      <c r="B161" s="3" t="s">
        <v>117</v>
      </c>
      <c r="C161" s="3" t="s">
        <v>51</v>
      </c>
      <c r="D161" s="3">
        <v>202311</v>
      </c>
      <c r="E161" s="21">
        <v>84.62</v>
      </c>
      <c r="F161" s="4">
        <f t="shared" si="14"/>
        <v>42.31</v>
      </c>
      <c r="G161" s="5">
        <v>64.23</v>
      </c>
      <c r="H161" s="5">
        <f t="shared" si="12"/>
        <v>32.119999999999997</v>
      </c>
      <c r="I161" s="23">
        <f t="shared" si="13"/>
        <v>74.430000000000007</v>
      </c>
      <c r="J161" s="6"/>
    </row>
    <row r="162" spans="1:10" s="1" customFormat="1" ht="22.15" customHeight="1" x14ac:dyDescent="0.2">
      <c r="A162" s="2">
        <f>SUBTOTAL(103,$B$4:B162)</f>
        <v>159</v>
      </c>
      <c r="B162" s="3" t="s">
        <v>122</v>
      </c>
      <c r="C162" s="3" t="s">
        <v>51</v>
      </c>
      <c r="D162" s="3">
        <v>202311</v>
      </c>
      <c r="E162" s="21">
        <v>81.98</v>
      </c>
      <c r="F162" s="4">
        <f t="shared" si="14"/>
        <v>40.99</v>
      </c>
      <c r="G162" s="5">
        <v>66.47</v>
      </c>
      <c r="H162" s="5">
        <f t="shared" si="12"/>
        <v>33.24</v>
      </c>
      <c r="I162" s="23">
        <f t="shared" si="13"/>
        <v>74.23</v>
      </c>
      <c r="J162" s="6"/>
    </row>
    <row r="163" spans="1:10" s="1" customFormat="1" ht="22.15" customHeight="1" x14ac:dyDescent="0.2">
      <c r="A163" s="2">
        <f>SUBTOTAL(103,$B$4:B163)</f>
        <v>160</v>
      </c>
      <c r="B163" s="3" t="s">
        <v>140</v>
      </c>
      <c r="C163" s="3" t="s">
        <v>51</v>
      </c>
      <c r="D163" s="3">
        <v>202311</v>
      </c>
      <c r="E163" s="21">
        <v>79.38</v>
      </c>
      <c r="F163" s="4">
        <f t="shared" si="14"/>
        <v>39.69</v>
      </c>
      <c r="G163" s="5">
        <v>67.92</v>
      </c>
      <c r="H163" s="22">
        <f t="shared" si="12"/>
        <v>33.96</v>
      </c>
      <c r="I163" s="24">
        <f t="shared" si="13"/>
        <v>73.650000000000006</v>
      </c>
      <c r="J163" s="6"/>
    </row>
    <row r="164" spans="1:10" s="1" customFormat="1" ht="22.15" customHeight="1" x14ac:dyDescent="0.2">
      <c r="A164" s="2">
        <f>SUBTOTAL(103,$B$4:B164)</f>
        <v>161</v>
      </c>
      <c r="B164" s="3" t="s">
        <v>120</v>
      </c>
      <c r="C164" s="3" t="s">
        <v>51</v>
      </c>
      <c r="D164" s="3">
        <v>202311</v>
      </c>
      <c r="E164" s="21">
        <v>83.54</v>
      </c>
      <c r="F164" s="4">
        <f t="shared" si="14"/>
        <v>41.77</v>
      </c>
      <c r="G164" s="5">
        <v>63.48</v>
      </c>
      <c r="H164" s="22">
        <f t="shared" si="12"/>
        <v>31.74</v>
      </c>
      <c r="I164" s="24">
        <f t="shared" si="13"/>
        <v>73.510000000000005</v>
      </c>
      <c r="J164" s="6"/>
    </row>
    <row r="165" spans="1:10" s="1" customFormat="1" ht="22.15" customHeight="1" x14ac:dyDescent="0.2">
      <c r="A165" s="2">
        <f>SUBTOTAL(103,$B$4:B165)</f>
        <v>162</v>
      </c>
      <c r="B165" s="3" t="s">
        <v>205</v>
      </c>
      <c r="C165" s="3" t="s">
        <v>51</v>
      </c>
      <c r="D165" s="3">
        <v>202311</v>
      </c>
      <c r="E165" s="21">
        <v>79.040000000000006</v>
      </c>
      <c r="F165" s="4">
        <f t="shared" si="14"/>
        <v>39.520000000000003</v>
      </c>
      <c r="G165" s="5">
        <v>67.62</v>
      </c>
      <c r="H165" s="22">
        <f t="shared" si="12"/>
        <v>33.81</v>
      </c>
      <c r="I165" s="24">
        <f t="shared" si="13"/>
        <v>73.33</v>
      </c>
      <c r="J165" s="6"/>
    </row>
    <row r="166" spans="1:10" s="1" customFormat="1" ht="22.15" customHeight="1" x14ac:dyDescent="0.2">
      <c r="A166" s="2">
        <f>SUBTOTAL(103,$B$4:B166)</f>
        <v>163</v>
      </c>
      <c r="B166" s="3" t="s">
        <v>202</v>
      </c>
      <c r="C166" s="3" t="s">
        <v>51</v>
      </c>
      <c r="D166" s="3">
        <v>202311</v>
      </c>
      <c r="E166" s="21">
        <v>79.42</v>
      </c>
      <c r="F166" s="4">
        <f t="shared" si="14"/>
        <v>39.71</v>
      </c>
      <c r="G166" s="5">
        <v>66.75</v>
      </c>
      <c r="H166" s="5">
        <f t="shared" si="12"/>
        <v>33.380000000000003</v>
      </c>
      <c r="I166" s="23">
        <f t="shared" si="13"/>
        <v>73.09</v>
      </c>
      <c r="J166" s="6"/>
    </row>
    <row r="167" spans="1:10" s="1" customFormat="1" ht="22.15" customHeight="1" x14ac:dyDescent="0.2">
      <c r="A167" s="2">
        <f>SUBTOTAL(103,$B$4:B167)</f>
        <v>164</v>
      </c>
      <c r="B167" s="3" t="s">
        <v>7</v>
      </c>
      <c r="C167" s="3" t="s">
        <v>51</v>
      </c>
      <c r="D167" s="3">
        <v>202311</v>
      </c>
      <c r="E167" s="21">
        <v>80.72</v>
      </c>
      <c r="F167" s="4">
        <f t="shared" si="14"/>
        <v>40.36</v>
      </c>
      <c r="G167" s="5">
        <v>63.36</v>
      </c>
      <c r="H167" s="5">
        <f t="shared" si="12"/>
        <v>31.68</v>
      </c>
      <c r="I167" s="23">
        <f t="shared" si="13"/>
        <v>72.040000000000006</v>
      </c>
      <c r="J167" s="6"/>
    </row>
    <row r="168" spans="1:10" s="1" customFormat="1" ht="22.15" customHeight="1" x14ac:dyDescent="0.2">
      <c r="A168" s="2">
        <f>SUBTOTAL(103,$B$4:B168)</f>
        <v>165</v>
      </c>
      <c r="B168" s="3" t="s">
        <v>133</v>
      </c>
      <c r="C168" s="3" t="s">
        <v>51</v>
      </c>
      <c r="D168" s="3">
        <v>202311</v>
      </c>
      <c r="E168" s="21">
        <v>80.319999999999993</v>
      </c>
      <c r="F168" s="4">
        <f t="shared" si="14"/>
        <v>40.159999999999997</v>
      </c>
      <c r="G168" s="5">
        <v>63.28</v>
      </c>
      <c r="H168" s="5">
        <f t="shared" si="12"/>
        <v>31.64</v>
      </c>
      <c r="I168" s="23">
        <f t="shared" si="13"/>
        <v>71.8</v>
      </c>
      <c r="J168" s="6"/>
    </row>
    <row r="169" spans="1:10" s="1" customFormat="1" ht="22.15" customHeight="1" x14ac:dyDescent="0.2">
      <c r="A169" s="2">
        <f>SUBTOTAL(103,$B$4:B169)</f>
        <v>166</v>
      </c>
      <c r="B169" s="3" t="s">
        <v>126</v>
      </c>
      <c r="C169" s="3" t="s">
        <v>51</v>
      </c>
      <c r="D169" s="3">
        <v>202311</v>
      </c>
      <c r="E169" s="21">
        <v>80.819999999999993</v>
      </c>
      <c r="F169" s="4">
        <f t="shared" si="14"/>
        <v>40.409999999999997</v>
      </c>
      <c r="G169" s="5">
        <v>62.67</v>
      </c>
      <c r="H169" s="5">
        <f t="shared" si="12"/>
        <v>31.34</v>
      </c>
      <c r="I169" s="23">
        <f t="shared" si="13"/>
        <v>71.75</v>
      </c>
      <c r="J169" s="6"/>
    </row>
    <row r="170" spans="1:10" s="1" customFormat="1" ht="22.15" customHeight="1" x14ac:dyDescent="0.2">
      <c r="A170" s="2">
        <f>SUBTOTAL(103,$B$4:B170)</f>
        <v>167</v>
      </c>
      <c r="B170" s="3" t="s">
        <v>124</v>
      </c>
      <c r="C170" s="3" t="s">
        <v>51</v>
      </c>
      <c r="D170" s="3">
        <v>202311</v>
      </c>
      <c r="E170" s="21">
        <v>81.22</v>
      </c>
      <c r="F170" s="4">
        <f t="shared" si="14"/>
        <v>40.61</v>
      </c>
      <c r="G170" s="5">
        <v>62.03</v>
      </c>
      <c r="H170" s="5">
        <f t="shared" si="12"/>
        <v>31.02</v>
      </c>
      <c r="I170" s="23">
        <f t="shared" si="13"/>
        <v>71.63</v>
      </c>
      <c r="J170" s="6"/>
    </row>
    <row r="171" spans="1:10" s="1" customFormat="1" ht="22.15" customHeight="1" x14ac:dyDescent="0.2">
      <c r="A171" s="2">
        <f>SUBTOTAL(103,$B$4:B171)</f>
        <v>168</v>
      </c>
      <c r="B171" s="3" t="s">
        <v>139</v>
      </c>
      <c r="C171" s="3" t="s">
        <v>51</v>
      </c>
      <c r="D171" s="3">
        <v>202311</v>
      </c>
      <c r="E171" s="21">
        <v>79.540000000000006</v>
      </c>
      <c r="F171" s="4">
        <f t="shared" si="14"/>
        <v>39.770000000000003</v>
      </c>
      <c r="G171" s="5">
        <v>63.52</v>
      </c>
      <c r="H171" s="5">
        <f t="shared" si="12"/>
        <v>31.76</v>
      </c>
      <c r="I171" s="23">
        <f t="shared" si="13"/>
        <v>71.53</v>
      </c>
      <c r="J171" s="6"/>
    </row>
    <row r="172" spans="1:10" s="1" customFormat="1" ht="22.15" customHeight="1" x14ac:dyDescent="0.2">
      <c r="A172" s="2">
        <f>SUBTOTAL(103,$B$4:B172)</f>
        <v>169</v>
      </c>
      <c r="B172" s="3" t="s">
        <v>137</v>
      </c>
      <c r="C172" s="3" t="s">
        <v>51</v>
      </c>
      <c r="D172" s="3">
        <v>202311</v>
      </c>
      <c r="E172" s="21">
        <v>79.56</v>
      </c>
      <c r="F172" s="4">
        <f t="shared" si="14"/>
        <v>39.78</v>
      </c>
      <c r="G172" s="5">
        <v>63.38</v>
      </c>
      <c r="H172" s="5">
        <f t="shared" si="12"/>
        <v>31.69</v>
      </c>
      <c r="I172" s="23">
        <f t="shared" si="13"/>
        <v>71.47</v>
      </c>
      <c r="J172" s="6"/>
    </row>
    <row r="173" spans="1:10" s="1" customFormat="1" ht="22.15" customHeight="1" x14ac:dyDescent="0.2">
      <c r="A173" s="2">
        <f>SUBTOTAL(103,$B$4:B173)</f>
        <v>170</v>
      </c>
      <c r="B173" s="3" t="s">
        <v>129</v>
      </c>
      <c r="C173" s="3" t="s">
        <v>51</v>
      </c>
      <c r="D173" s="3">
        <v>202311</v>
      </c>
      <c r="E173" s="21">
        <v>80.78</v>
      </c>
      <c r="F173" s="4">
        <f t="shared" si="14"/>
        <v>40.39</v>
      </c>
      <c r="G173" s="5">
        <v>60.59</v>
      </c>
      <c r="H173" s="5">
        <f t="shared" si="12"/>
        <v>30.3</v>
      </c>
      <c r="I173" s="23">
        <f t="shared" si="13"/>
        <v>70.69</v>
      </c>
      <c r="J173" s="6"/>
    </row>
    <row r="174" spans="1:10" s="1" customFormat="1" ht="22.15" customHeight="1" x14ac:dyDescent="0.2">
      <c r="A174" s="2">
        <f>SUBTOTAL(103,$B$4:B174)</f>
        <v>171</v>
      </c>
      <c r="B174" s="3" t="s">
        <v>136</v>
      </c>
      <c r="C174" s="3" t="s">
        <v>51</v>
      </c>
      <c r="D174" s="3">
        <v>202311</v>
      </c>
      <c r="E174" s="21">
        <v>79.819999999999993</v>
      </c>
      <c r="F174" s="4">
        <f t="shared" si="14"/>
        <v>39.909999999999997</v>
      </c>
      <c r="G174" s="5">
        <v>58.68</v>
      </c>
      <c r="H174" s="5">
        <f t="shared" si="12"/>
        <v>29.34</v>
      </c>
      <c r="I174" s="23">
        <f t="shared" si="13"/>
        <v>69.25</v>
      </c>
      <c r="J174" s="6"/>
    </row>
    <row r="175" spans="1:10" s="1" customFormat="1" ht="22.15" customHeight="1" x14ac:dyDescent="0.2">
      <c r="A175" s="2">
        <f>SUBTOTAL(103,$B$4:B175)</f>
        <v>172</v>
      </c>
      <c r="B175" s="3" t="s">
        <v>143</v>
      </c>
      <c r="C175" s="3" t="s">
        <v>51</v>
      </c>
      <c r="D175" s="3">
        <v>202311</v>
      </c>
      <c r="E175" s="21">
        <v>78.94</v>
      </c>
      <c r="F175" s="4">
        <f t="shared" si="14"/>
        <v>39.47</v>
      </c>
      <c r="G175" s="5">
        <v>33.07</v>
      </c>
      <c r="H175" s="5">
        <f t="shared" si="12"/>
        <v>16.54</v>
      </c>
      <c r="I175" s="23">
        <f t="shared" si="13"/>
        <v>56.01</v>
      </c>
      <c r="J175" s="6"/>
    </row>
    <row r="176" spans="1:10" s="1" customFormat="1" ht="22.15" customHeight="1" x14ac:dyDescent="0.2">
      <c r="A176" s="2">
        <f>SUBTOTAL(103,$B$4:B176)</f>
        <v>173</v>
      </c>
      <c r="B176" s="3" t="s">
        <v>115</v>
      </c>
      <c r="C176" s="3" t="s">
        <v>51</v>
      </c>
      <c r="D176" s="3">
        <v>202311</v>
      </c>
      <c r="E176" s="21">
        <v>85.96</v>
      </c>
      <c r="F176" s="4">
        <f t="shared" si="14"/>
        <v>42.98</v>
      </c>
      <c r="G176" s="25" t="s">
        <v>46</v>
      </c>
      <c r="H176" s="26"/>
      <c r="I176" s="25" t="s">
        <v>46</v>
      </c>
      <c r="J176" s="6"/>
    </row>
    <row r="177" spans="1:10" s="1" customFormat="1" ht="22.15" customHeight="1" x14ac:dyDescent="0.2">
      <c r="A177" s="2">
        <f>SUBTOTAL(103,$B$4:B177)</f>
        <v>174</v>
      </c>
      <c r="B177" s="3" t="s">
        <v>118</v>
      </c>
      <c r="C177" s="3" t="s">
        <v>51</v>
      </c>
      <c r="D177" s="3">
        <v>202311</v>
      </c>
      <c r="E177" s="21">
        <v>84.44</v>
      </c>
      <c r="F177" s="4">
        <f t="shared" si="14"/>
        <v>42.22</v>
      </c>
      <c r="G177" s="25" t="s">
        <v>46</v>
      </c>
      <c r="H177" s="26"/>
      <c r="I177" s="25" t="s">
        <v>46</v>
      </c>
      <c r="J177" s="6"/>
    </row>
    <row r="178" spans="1:10" s="1" customFormat="1" ht="22.15" customHeight="1" x14ac:dyDescent="0.2">
      <c r="A178" s="2">
        <f>SUBTOTAL(103,$B$4:B178)</f>
        <v>175</v>
      </c>
      <c r="B178" s="3" t="s">
        <v>201</v>
      </c>
      <c r="C178" s="3" t="s">
        <v>51</v>
      </c>
      <c r="D178" s="3">
        <v>202311</v>
      </c>
      <c r="E178" s="21">
        <v>82.28</v>
      </c>
      <c r="F178" s="4">
        <f t="shared" si="14"/>
        <v>41.14</v>
      </c>
      <c r="G178" s="25" t="s">
        <v>46</v>
      </c>
      <c r="H178" s="26"/>
      <c r="I178" s="25" t="s">
        <v>46</v>
      </c>
      <c r="J178" s="6"/>
    </row>
    <row r="179" spans="1:10" s="1" customFormat="1" ht="22.15" customHeight="1" x14ac:dyDescent="0.2">
      <c r="A179" s="2">
        <f>SUBTOTAL(103,$B$4:B179)</f>
        <v>176</v>
      </c>
      <c r="B179" s="3" t="s">
        <v>134</v>
      </c>
      <c r="C179" s="3" t="s">
        <v>51</v>
      </c>
      <c r="D179" s="3">
        <v>202311</v>
      </c>
      <c r="E179" s="21">
        <v>80</v>
      </c>
      <c r="F179" s="4">
        <f t="shared" si="14"/>
        <v>40</v>
      </c>
      <c r="G179" s="25" t="s">
        <v>46</v>
      </c>
      <c r="H179" s="26"/>
      <c r="I179" s="25" t="s">
        <v>46</v>
      </c>
      <c r="J179" s="6"/>
    </row>
    <row r="180" spans="1:10" s="1" customFormat="1" ht="22.15" customHeight="1" x14ac:dyDescent="0.2">
      <c r="A180" s="2">
        <f>SUBTOTAL(103,$B$4:B180)</f>
        <v>177</v>
      </c>
      <c r="B180" s="3" t="s">
        <v>203</v>
      </c>
      <c r="C180" s="3" t="s">
        <v>51</v>
      </c>
      <c r="D180" s="3">
        <v>202311</v>
      </c>
      <c r="E180" s="21">
        <v>79.42</v>
      </c>
      <c r="F180" s="4">
        <f t="shared" si="14"/>
        <v>39.71</v>
      </c>
      <c r="G180" s="25" t="s">
        <v>46</v>
      </c>
      <c r="H180" s="26"/>
      <c r="I180" s="25" t="s">
        <v>46</v>
      </c>
      <c r="J180" s="6"/>
    </row>
    <row r="181" spans="1:10" s="1" customFormat="1" ht="22.15" customHeight="1" x14ac:dyDescent="0.2">
      <c r="A181" s="2">
        <f>SUBTOTAL(103,$B$4:B181)</f>
        <v>178</v>
      </c>
      <c r="B181" s="3" t="s">
        <v>142</v>
      </c>
      <c r="C181" s="3" t="s">
        <v>51</v>
      </c>
      <c r="D181" s="3">
        <v>202311</v>
      </c>
      <c r="E181" s="21">
        <v>79.14</v>
      </c>
      <c r="F181" s="4">
        <f t="shared" si="14"/>
        <v>39.57</v>
      </c>
      <c r="G181" s="25" t="s">
        <v>46</v>
      </c>
      <c r="H181" s="26"/>
      <c r="I181" s="25" t="s">
        <v>46</v>
      </c>
      <c r="J181" s="6"/>
    </row>
    <row r="182" spans="1:10" s="1" customFormat="1" ht="22.15" customHeight="1" x14ac:dyDescent="0.2">
      <c r="A182" s="2">
        <f>SUBTOTAL(103,$B$4:B182)</f>
        <v>179</v>
      </c>
      <c r="B182" s="3" t="s">
        <v>145</v>
      </c>
      <c r="C182" s="3" t="s">
        <v>51</v>
      </c>
      <c r="D182" s="3">
        <v>202311</v>
      </c>
      <c r="E182" s="21">
        <v>78.3</v>
      </c>
      <c r="F182" s="4">
        <f t="shared" si="14"/>
        <v>39.15</v>
      </c>
      <c r="G182" s="25" t="s">
        <v>46</v>
      </c>
      <c r="H182" s="26"/>
      <c r="I182" s="25" t="s">
        <v>46</v>
      </c>
      <c r="J182" s="6"/>
    </row>
    <row r="183" spans="1:10" s="1" customFormat="1" ht="22.15" customHeight="1" x14ac:dyDescent="0.2">
      <c r="A183" s="2">
        <f>SUBTOTAL(103,$B$4:B183)</f>
        <v>180</v>
      </c>
      <c r="B183" s="3" t="s">
        <v>146</v>
      </c>
      <c r="C183" s="3" t="s">
        <v>51</v>
      </c>
      <c r="D183" s="3">
        <v>202312</v>
      </c>
      <c r="E183" s="21">
        <v>71.959999999999994</v>
      </c>
      <c r="F183" s="4">
        <f t="shared" si="14"/>
        <v>35.979999999999997</v>
      </c>
      <c r="G183" s="5">
        <v>91.12</v>
      </c>
      <c r="H183" s="5">
        <f t="shared" ref="H183:H204" si="15">ROUND(G183*0.5,2)</f>
        <v>45.56</v>
      </c>
      <c r="I183" s="23">
        <f t="shared" ref="I183:I204" si="16">ROUND(F183+H183,2)</f>
        <v>81.540000000000006</v>
      </c>
      <c r="J183" s="6" t="s">
        <v>218</v>
      </c>
    </row>
    <row r="184" spans="1:10" s="1" customFormat="1" ht="22.15" customHeight="1" x14ac:dyDescent="0.2">
      <c r="A184" s="2">
        <f>SUBTOTAL(103,$B$4:B184)</f>
        <v>181</v>
      </c>
      <c r="B184" s="3" t="s">
        <v>10</v>
      </c>
      <c r="C184" s="3" t="s">
        <v>51</v>
      </c>
      <c r="D184" s="3">
        <v>202312</v>
      </c>
      <c r="E184" s="21">
        <v>78.760000000000005</v>
      </c>
      <c r="F184" s="4">
        <f t="shared" si="14"/>
        <v>39.380000000000003</v>
      </c>
      <c r="G184" s="5">
        <v>80.599999999999994</v>
      </c>
      <c r="H184" s="5">
        <f t="shared" si="15"/>
        <v>40.299999999999997</v>
      </c>
      <c r="I184" s="23">
        <f t="shared" si="16"/>
        <v>79.680000000000007</v>
      </c>
      <c r="J184" s="6" t="s">
        <v>218</v>
      </c>
    </row>
    <row r="185" spans="1:10" s="1" customFormat="1" ht="22.15" customHeight="1" x14ac:dyDescent="0.2">
      <c r="A185" s="2">
        <f>SUBTOTAL(103,$B$4:B185)</f>
        <v>182</v>
      </c>
      <c r="B185" s="3" t="s">
        <v>206</v>
      </c>
      <c r="C185" s="3" t="s">
        <v>51</v>
      </c>
      <c r="D185" s="3">
        <v>202312</v>
      </c>
      <c r="E185" s="21">
        <v>70.56</v>
      </c>
      <c r="F185" s="4">
        <f t="shared" si="14"/>
        <v>35.28</v>
      </c>
      <c r="G185" s="5">
        <v>86.63</v>
      </c>
      <c r="H185" s="5">
        <f t="shared" si="15"/>
        <v>43.32</v>
      </c>
      <c r="I185" s="23">
        <f t="shared" si="16"/>
        <v>78.599999999999994</v>
      </c>
      <c r="J185" s="6" t="s">
        <v>218</v>
      </c>
    </row>
    <row r="186" spans="1:10" s="1" customFormat="1" ht="22.15" customHeight="1" x14ac:dyDescent="0.2">
      <c r="A186" s="2">
        <f>SUBTOTAL(103,$B$4:B186)</f>
        <v>183</v>
      </c>
      <c r="B186" s="3" t="s">
        <v>17</v>
      </c>
      <c r="C186" s="3" t="s">
        <v>51</v>
      </c>
      <c r="D186" s="3">
        <v>202312</v>
      </c>
      <c r="E186" s="21">
        <v>70.06</v>
      </c>
      <c r="F186" s="4">
        <f t="shared" si="14"/>
        <v>35.03</v>
      </c>
      <c r="G186" s="5">
        <v>84.09</v>
      </c>
      <c r="H186" s="5">
        <f t="shared" si="15"/>
        <v>42.05</v>
      </c>
      <c r="I186" s="23">
        <f t="shared" si="16"/>
        <v>77.08</v>
      </c>
      <c r="J186" s="6" t="s">
        <v>218</v>
      </c>
    </row>
    <row r="187" spans="1:10" s="1" customFormat="1" ht="22.15" customHeight="1" x14ac:dyDescent="0.2">
      <c r="A187" s="2">
        <f>SUBTOTAL(103,$B$4:B187)</f>
        <v>184</v>
      </c>
      <c r="B187" s="3" t="s">
        <v>207</v>
      </c>
      <c r="C187" s="3" t="s">
        <v>51</v>
      </c>
      <c r="D187" s="3">
        <v>202312</v>
      </c>
      <c r="E187" s="21">
        <v>69.180000000000007</v>
      </c>
      <c r="F187" s="4">
        <f t="shared" si="14"/>
        <v>34.590000000000003</v>
      </c>
      <c r="G187" s="5">
        <v>81.45</v>
      </c>
      <c r="H187" s="5">
        <f t="shared" si="15"/>
        <v>40.729999999999997</v>
      </c>
      <c r="I187" s="23">
        <f t="shared" si="16"/>
        <v>75.319999999999993</v>
      </c>
      <c r="J187" s="6"/>
    </row>
    <row r="188" spans="1:10" s="1" customFormat="1" ht="22.15" customHeight="1" x14ac:dyDescent="0.2">
      <c r="A188" s="2">
        <f>SUBTOTAL(103,$B$4:B188)</f>
        <v>185</v>
      </c>
      <c r="B188" s="3" t="s">
        <v>147</v>
      </c>
      <c r="C188" s="3" t="s">
        <v>51</v>
      </c>
      <c r="D188" s="3">
        <v>202312</v>
      </c>
      <c r="E188" s="21">
        <v>67.14</v>
      </c>
      <c r="F188" s="4">
        <f t="shared" si="14"/>
        <v>33.57</v>
      </c>
      <c r="G188" s="5">
        <v>82.15</v>
      </c>
      <c r="H188" s="5">
        <f t="shared" si="15"/>
        <v>41.08</v>
      </c>
      <c r="I188" s="23">
        <f t="shared" si="16"/>
        <v>74.650000000000006</v>
      </c>
      <c r="J188" s="6"/>
    </row>
    <row r="189" spans="1:10" s="1" customFormat="1" ht="22.15" customHeight="1" x14ac:dyDescent="0.2">
      <c r="A189" s="2">
        <f>SUBTOTAL(103,$B$4:B189)</f>
        <v>186</v>
      </c>
      <c r="B189" s="3" t="s">
        <v>208</v>
      </c>
      <c r="C189" s="3" t="s">
        <v>51</v>
      </c>
      <c r="D189" s="3">
        <v>202312</v>
      </c>
      <c r="E189" s="21">
        <v>65.02</v>
      </c>
      <c r="F189" s="4">
        <f t="shared" si="14"/>
        <v>32.51</v>
      </c>
      <c r="G189" s="5">
        <v>75.5</v>
      </c>
      <c r="H189" s="5">
        <f t="shared" si="15"/>
        <v>37.75</v>
      </c>
      <c r="I189" s="23">
        <f t="shared" si="16"/>
        <v>70.260000000000005</v>
      </c>
      <c r="J189" s="6"/>
    </row>
    <row r="190" spans="1:10" s="1" customFormat="1" ht="22.15" customHeight="1" x14ac:dyDescent="0.2">
      <c r="A190" s="2">
        <f>SUBTOTAL(103,$B$4:B190)</f>
        <v>187</v>
      </c>
      <c r="B190" s="3" t="s">
        <v>32</v>
      </c>
      <c r="C190" s="3" t="s">
        <v>51</v>
      </c>
      <c r="D190" s="3">
        <v>202313</v>
      </c>
      <c r="E190" s="21">
        <v>72.88</v>
      </c>
      <c r="F190" s="4">
        <f t="shared" si="14"/>
        <v>36.44</v>
      </c>
      <c r="G190" s="5">
        <v>89.17</v>
      </c>
      <c r="H190" s="5">
        <f t="shared" si="15"/>
        <v>44.59</v>
      </c>
      <c r="I190" s="23">
        <f t="shared" si="16"/>
        <v>81.03</v>
      </c>
      <c r="J190" s="6" t="s">
        <v>216</v>
      </c>
    </row>
    <row r="191" spans="1:10" s="1" customFormat="1" ht="22.15" customHeight="1" x14ac:dyDescent="0.2">
      <c r="A191" s="2">
        <f>SUBTOTAL(103,$B$4:B191)</f>
        <v>188</v>
      </c>
      <c r="B191" s="3" t="s">
        <v>148</v>
      </c>
      <c r="C191" s="3" t="s">
        <v>51</v>
      </c>
      <c r="D191" s="3">
        <v>202313</v>
      </c>
      <c r="E191" s="21">
        <v>78.14</v>
      </c>
      <c r="F191" s="4">
        <f t="shared" si="14"/>
        <v>39.07</v>
      </c>
      <c r="G191" s="5">
        <v>82.65</v>
      </c>
      <c r="H191" s="5">
        <f t="shared" si="15"/>
        <v>41.33</v>
      </c>
      <c r="I191" s="23">
        <f t="shared" si="16"/>
        <v>80.400000000000006</v>
      </c>
      <c r="J191" s="6" t="s">
        <v>216</v>
      </c>
    </row>
    <row r="192" spans="1:10" s="1" customFormat="1" ht="22.15" customHeight="1" x14ac:dyDescent="0.2">
      <c r="A192" s="2">
        <f>SUBTOTAL(103,$B$4:B192)</f>
        <v>189</v>
      </c>
      <c r="B192" s="3" t="s">
        <v>149</v>
      </c>
      <c r="C192" s="3" t="s">
        <v>51</v>
      </c>
      <c r="D192" s="3">
        <v>202313</v>
      </c>
      <c r="E192" s="21">
        <v>73.2</v>
      </c>
      <c r="F192" s="4">
        <f t="shared" si="14"/>
        <v>36.6</v>
      </c>
      <c r="G192" s="5">
        <v>87.35</v>
      </c>
      <c r="H192" s="5">
        <f t="shared" si="15"/>
        <v>43.68</v>
      </c>
      <c r="I192" s="23">
        <f t="shared" si="16"/>
        <v>80.28</v>
      </c>
      <c r="J192" s="6" t="s">
        <v>216</v>
      </c>
    </row>
    <row r="193" spans="1:10" s="1" customFormat="1" ht="22.15" customHeight="1" x14ac:dyDescent="0.2">
      <c r="A193" s="2">
        <f>SUBTOTAL(103,$B$4:B193)</f>
        <v>190</v>
      </c>
      <c r="B193" s="3" t="s">
        <v>36</v>
      </c>
      <c r="C193" s="3" t="s">
        <v>51</v>
      </c>
      <c r="D193" s="3">
        <v>202313</v>
      </c>
      <c r="E193" s="21">
        <v>72.88</v>
      </c>
      <c r="F193" s="4">
        <f t="shared" si="14"/>
        <v>36.44</v>
      </c>
      <c r="G193" s="5">
        <v>86.58</v>
      </c>
      <c r="H193" s="5">
        <f t="shared" si="15"/>
        <v>43.29</v>
      </c>
      <c r="I193" s="23">
        <f t="shared" si="16"/>
        <v>79.73</v>
      </c>
      <c r="J193" s="6"/>
    </row>
    <row r="194" spans="1:10" s="1" customFormat="1" ht="22.15" customHeight="1" x14ac:dyDescent="0.2">
      <c r="A194" s="2">
        <f>SUBTOTAL(103,$B$4:B194)</f>
        <v>191</v>
      </c>
      <c r="B194" s="3" t="s">
        <v>209</v>
      </c>
      <c r="C194" s="3" t="s">
        <v>51</v>
      </c>
      <c r="D194" s="3">
        <v>202313</v>
      </c>
      <c r="E194" s="21">
        <v>76.099999999999994</v>
      </c>
      <c r="F194" s="4">
        <f t="shared" si="14"/>
        <v>38.049999999999997</v>
      </c>
      <c r="G194" s="5">
        <v>80.87</v>
      </c>
      <c r="H194" s="5">
        <f t="shared" si="15"/>
        <v>40.44</v>
      </c>
      <c r="I194" s="23">
        <f t="shared" si="16"/>
        <v>78.489999999999995</v>
      </c>
      <c r="J194" s="6"/>
    </row>
    <row r="195" spans="1:10" s="1" customFormat="1" ht="22.15" customHeight="1" x14ac:dyDescent="0.2">
      <c r="A195" s="2">
        <f>SUBTOTAL(103,$B$4:B195)</f>
        <v>192</v>
      </c>
      <c r="B195" s="3" t="s">
        <v>210</v>
      </c>
      <c r="C195" s="3" t="s">
        <v>51</v>
      </c>
      <c r="D195" s="3">
        <v>202313</v>
      </c>
      <c r="E195" s="21">
        <v>67.180000000000007</v>
      </c>
      <c r="F195" s="4">
        <f t="shared" si="14"/>
        <v>33.590000000000003</v>
      </c>
      <c r="G195" s="5">
        <v>83.01</v>
      </c>
      <c r="H195" s="5">
        <f t="shared" si="15"/>
        <v>41.51</v>
      </c>
      <c r="I195" s="23">
        <f t="shared" si="16"/>
        <v>75.099999999999994</v>
      </c>
      <c r="J195" s="6"/>
    </row>
    <row r="196" spans="1:10" s="1" customFormat="1" ht="22.15" customHeight="1" x14ac:dyDescent="0.2">
      <c r="A196" s="2">
        <f>SUBTOTAL(103,$B$4:B196)</f>
        <v>193</v>
      </c>
      <c r="B196" s="3" t="s">
        <v>18</v>
      </c>
      <c r="C196" s="3" t="s">
        <v>51</v>
      </c>
      <c r="D196" s="3">
        <v>202313</v>
      </c>
      <c r="E196" s="21">
        <v>64.06</v>
      </c>
      <c r="F196" s="4">
        <f t="shared" ref="F196:F259" si="17">ROUND(E196*0.5,2)</f>
        <v>32.03</v>
      </c>
      <c r="G196" s="5">
        <v>81.59</v>
      </c>
      <c r="H196" s="5">
        <f t="shared" si="15"/>
        <v>40.799999999999997</v>
      </c>
      <c r="I196" s="23">
        <f t="shared" si="16"/>
        <v>72.83</v>
      </c>
      <c r="J196" s="6"/>
    </row>
    <row r="197" spans="1:10" s="1" customFormat="1" ht="22.15" customHeight="1" x14ac:dyDescent="0.2">
      <c r="A197" s="2">
        <f>SUBTOTAL(103,$B$4:B197)</f>
        <v>194</v>
      </c>
      <c r="B197" s="3" t="s">
        <v>212</v>
      </c>
      <c r="C197" s="3" t="s">
        <v>51</v>
      </c>
      <c r="D197" s="3">
        <v>202313</v>
      </c>
      <c r="E197" s="21">
        <v>61.52</v>
      </c>
      <c r="F197" s="4">
        <f t="shared" si="17"/>
        <v>30.76</v>
      </c>
      <c r="G197" s="5">
        <v>80.62</v>
      </c>
      <c r="H197" s="5">
        <f t="shared" si="15"/>
        <v>40.31</v>
      </c>
      <c r="I197" s="23">
        <f t="shared" si="16"/>
        <v>71.069999999999993</v>
      </c>
      <c r="J197" s="6"/>
    </row>
    <row r="198" spans="1:10" s="1" customFormat="1" ht="22.15" customHeight="1" x14ac:dyDescent="0.2">
      <c r="A198" s="2">
        <f>SUBTOTAL(103,$B$4:B198)</f>
        <v>195</v>
      </c>
      <c r="B198" s="3" t="s">
        <v>211</v>
      </c>
      <c r="C198" s="3" t="s">
        <v>51</v>
      </c>
      <c r="D198" s="3">
        <v>202313</v>
      </c>
      <c r="E198" s="21">
        <v>66.319999999999993</v>
      </c>
      <c r="F198" s="4">
        <f t="shared" si="17"/>
        <v>33.159999999999997</v>
      </c>
      <c r="G198" s="5">
        <v>65.7</v>
      </c>
      <c r="H198" s="22">
        <f t="shared" si="15"/>
        <v>32.85</v>
      </c>
      <c r="I198" s="24">
        <f t="shared" si="16"/>
        <v>66.010000000000005</v>
      </c>
      <c r="J198" s="6"/>
    </row>
    <row r="199" spans="1:10" s="1" customFormat="1" ht="22.15" customHeight="1" x14ac:dyDescent="0.2">
      <c r="A199" s="2">
        <f>SUBTOTAL(103,$B$4:B199)</f>
        <v>196</v>
      </c>
      <c r="B199" s="3" t="s">
        <v>40</v>
      </c>
      <c r="C199" s="3" t="s">
        <v>51</v>
      </c>
      <c r="D199" s="3">
        <v>202314</v>
      </c>
      <c r="E199" s="21">
        <v>76.959999999999994</v>
      </c>
      <c r="F199" s="4">
        <f t="shared" si="17"/>
        <v>38.479999999999997</v>
      </c>
      <c r="G199" s="5">
        <v>78.63</v>
      </c>
      <c r="H199" s="22">
        <f t="shared" si="15"/>
        <v>39.32</v>
      </c>
      <c r="I199" s="24">
        <f t="shared" si="16"/>
        <v>77.8</v>
      </c>
      <c r="J199" s="6" t="s">
        <v>219</v>
      </c>
    </row>
    <row r="200" spans="1:10" s="1" customFormat="1" ht="22.15" customHeight="1" x14ac:dyDescent="0.2">
      <c r="A200" s="2">
        <f>SUBTOTAL(103,$B$4:B200)</f>
        <v>197</v>
      </c>
      <c r="B200" s="3" t="s">
        <v>23</v>
      </c>
      <c r="C200" s="3" t="s">
        <v>51</v>
      </c>
      <c r="D200" s="3">
        <v>202314</v>
      </c>
      <c r="E200" s="21">
        <v>72.36</v>
      </c>
      <c r="F200" s="4">
        <f t="shared" si="17"/>
        <v>36.18</v>
      </c>
      <c r="G200" s="5">
        <v>76.03</v>
      </c>
      <c r="H200" s="22">
        <f t="shared" si="15"/>
        <v>38.020000000000003</v>
      </c>
      <c r="I200" s="24">
        <f t="shared" si="16"/>
        <v>74.2</v>
      </c>
      <c r="J200" s="6" t="s">
        <v>219</v>
      </c>
    </row>
    <row r="201" spans="1:10" s="1" customFormat="1" ht="22.15" customHeight="1" x14ac:dyDescent="0.2">
      <c r="A201" s="2">
        <f>SUBTOTAL(103,$B$4:B201)</f>
        <v>198</v>
      </c>
      <c r="B201" s="3" t="s">
        <v>38</v>
      </c>
      <c r="C201" s="3" t="s">
        <v>51</v>
      </c>
      <c r="D201" s="3">
        <v>202314</v>
      </c>
      <c r="E201" s="21">
        <v>72.64</v>
      </c>
      <c r="F201" s="4">
        <f t="shared" si="17"/>
        <v>36.32</v>
      </c>
      <c r="G201" s="5">
        <v>73.53</v>
      </c>
      <c r="H201" s="22">
        <f t="shared" si="15"/>
        <v>36.770000000000003</v>
      </c>
      <c r="I201" s="24">
        <f t="shared" si="16"/>
        <v>73.09</v>
      </c>
      <c r="J201" s="6" t="s">
        <v>219</v>
      </c>
    </row>
    <row r="202" spans="1:10" s="1" customFormat="1" ht="22.15" customHeight="1" x14ac:dyDescent="0.2">
      <c r="A202" s="2">
        <f>SUBTOTAL(103,$B$4:B202)</f>
        <v>199</v>
      </c>
      <c r="B202" s="3" t="s">
        <v>213</v>
      </c>
      <c r="C202" s="3" t="s">
        <v>51</v>
      </c>
      <c r="D202" s="3">
        <v>202314</v>
      </c>
      <c r="E202" s="21">
        <v>76.44</v>
      </c>
      <c r="F202" s="4">
        <f t="shared" si="17"/>
        <v>38.22</v>
      </c>
      <c r="G202" s="5">
        <v>67.55</v>
      </c>
      <c r="H202" s="22">
        <f t="shared" si="15"/>
        <v>33.78</v>
      </c>
      <c r="I202" s="24">
        <f t="shared" si="16"/>
        <v>72</v>
      </c>
      <c r="J202" s="6"/>
    </row>
    <row r="203" spans="1:10" s="1" customFormat="1" ht="22.15" customHeight="1" x14ac:dyDescent="0.2">
      <c r="A203" s="2">
        <f>SUBTOTAL(103,$B$4:B203)</f>
        <v>200</v>
      </c>
      <c r="B203" s="3" t="s">
        <v>39</v>
      </c>
      <c r="C203" s="3" t="s">
        <v>51</v>
      </c>
      <c r="D203" s="3">
        <v>202314</v>
      </c>
      <c r="E203" s="21">
        <v>60.42</v>
      </c>
      <c r="F203" s="4">
        <f t="shared" si="17"/>
        <v>30.21</v>
      </c>
      <c r="G203" s="5">
        <v>70.62</v>
      </c>
      <c r="H203" s="22">
        <f t="shared" si="15"/>
        <v>35.31</v>
      </c>
      <c r="I203" s="24">
        <f t="shared" si="16"/>
        <v>65.52</v>
      </c>
      <c r="J203" s="6"/>
    </row>
    <row r="204" spans="1:10" s="1" customFormat="1" ht="22.15" customHeight="1" x14ac:dyDescent="0.2">
      <c r="A204" s="2">
        <f>SUBTOTAL(103,$B$4:B204)</f>
        <v>201</v>
      </c>
      <c r="B204" s="3" t="s">
        <v>214</v>
      </c>
      <c r="C204" s="3" t="s">
        <v>51</v>
      </c>
      <c r="D204" s="3">
        <v>202314</v>
      </c>
      <c r="E204" s="21">
        <v>66.819999999999993</v>
      </c>
      <c r="F204" s="4">
        <f t="shared" si="17"/>
        <v>33.409999999999997</v>
      </c>
      <c r="G204" s="5">
        <v>61.98</v>
      </c>
      <c r="H204" s="22">
        <f t="shared" si="15"/>
        <v>30.99</v>
      </c>
      <c r="I204" s="24">
        <f t="shared" si="16"/>
        <v>64.400000000000006</v>
      </c>
      <c r="J204" s="6"/>
    </row>
    <row r="205" spans="1:10" ht="12.75" customHeight="1" x14ac:dyDescent="0.2"/>
  </sheetData>
  <autoFilter ref="A3:DO205"/>
  <mergeCells count="2">
    <mergeCell ref="A1:E1"/>
    <mergeCell ref="A2:J2"/>
  </mergeCells>
  <phoneticPr fontId="3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2023-08-19T11:24:12Z</cp:lastPrinted>
  <dcterms:created xsi:type="dcterms:W3CDTF">2023-05-05T08:54:00Z</dcterms:created>
  <dcterms:modified xsi:type="dcterms:W3CDTF">2023-08-19T11:35:47Z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BB1CC4D0DDCF481EA15B0C1D462939F9_13</vt:lpwstr>
  </property>
  <property fmtid="{D5CDD505-2E9C-101B-9397-08002B2CF9AE}" pid="3" name="KSOProductBuildVer">
    <vt:lpwstr>2052-11.1.0.14309</vt:lpwstr>
  </property>
</Properties>
</file>