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 tabRatio="857"/>
  </bookViews>
  <sheets>
    <sheet name="区属“员额制”“两自一包”教师公开招聘教师笔试、试教及总成绩" sheetId="1" r:id="rId1"/>
    <sheet name="Sheet2" sheetId="2" state="hidden" r:id="rId2"/>
  </sheets>
  <definedNames>
    <definedName name="_xlnm._FilterDatabase" localSheetId="0" hidden="1">区属“员额制”“两自一包”教师公开招聘教师笔试、试教及总成绩!$A$3:$N$60</definedName>
    <definedName name="_xlnm.Print_Titles" localSheetId="0">区属“员额制”“两自一包”教师公开招聘教师笔试、试教及总成绩!$1:$3</definedName>
  </definedNames>
  <calcPr calcId="144525"/>
</workbook>
</file>

<file path=xl/sharedStrings.xml><?xml version="1.0" encoding="utf-8"?>
<sst xmlns="http://schemas.openxmlformats.org/spreadsheetml/2006/main" count="279" uniqueCount="152">
  <si>
    <t>云岩区2023年面向区属“员额制”“两自一包”教师公开招聘小学、幼儿园教师笔试、试教及总成绩</t>
  </si>
  <si>
    <t>序号</t>
  </si>
  <si>
    <t>准考证号</t>
  </si>
  <si>
    <t>姓名</t>
  </si>
  <si>
    <t>报考学校名称</t>
  </si>
  <si>
    <t>报考岗位名称</t>
  </si>
  <si>
    <t>笔试</t>
  </si>
  <si>
    <t>试教</t>
  </si>
  <si>
    <t>总分</t>
  </si>
  <si>
    <t>名次</t>
  </si>
  <si>
    <t>岗位招聘人数</t>
  </si>
  <si>
    <t>是否进入体检</t>
  </si>
  <si>
    <t>笔试成线</t>
  </si>
  <si>
    <t>百分制</t>
  </si>
  <si>
    <t>占比40%</t>
  </si>
  <si>
    <t>试教成绩</t>
  </si>
  <si>
    <t>占比60%</t>
  </si>
  <si>
    <t>包明丽</t>
  </si>
  <si>
    <t>北京芳草地国际学校贵阳分校</t>
  </si>
  <si>
    <t>小学数学</t>
  </si>
  <si>
    <t>85.4</t>
  </si>
  <si>
    <t>进入体检</t>
  </si>
  <si>
    <t>张贵波</t>
  </si>
  <si>
    <t>82.6</t>
  </si>
  <si>
    <t>王思雨</t>
  </si>
  <si>
    <t>76.8</t>
  </si>
  <si>
    <t>李芳芳</t>
  </si>
  <si>
    <t>78</t>
  </si>
  <si>
    <t>雷照希</t>
  </si>
  <si>
    <t>75.2</t>
  </si>
  <si>
    <t>杨兰兰</t>
  </si>
  <si>
    <t>缺考</t>
  </si>
  <si>
    <t>管斗艳</t>
  </si>
  <si>
    <t>小学语文</t>
  </si>
  <si>
    <t>78.3</t>
  </si>
  <si>
    <t>张文瑾</t>
  </si>
  <si>
    <t>77.6</t>
  </si>
  <si>
    <t>钟潜</t>
  </si>
  <si>
    <t>73.8</t>
  </si>
  <si>
    <t>郭显丹</t>
  </si>
  <si>
    <t>77.46</t>
  </si>
  <si>
    <t>刘丽</t>
  </si>
  <si>
    <t>72.7</t>
  </si>
  <si>
    <t>汪睦佳</t>
  </si>
  <si>
    <t>贵阳市第二实验小学</t>
  </si>
  <si>
    <t>84.1</t>
  </si>
  <si>
    <t>刘雅君</t>
  </si>
  <si>
    <t>80.8</t>
  </si>
  <si>
    <t>肖凤翠</t>
  </si>
  <si>
    <t>73.3</t>
  </si>
  <si>
    <t>胡凡菊</t>
  </si>
  <si>
    <t>76</t>
  </si>
  <si>
    <t>张静静</t>
  </si>
  <si>
    <t>74.72</t>
  </si>
  <si>
    <t>吴凤霞</t>
  </si>
  <si>
    <t>72.9</t>
  </si>
  <si>
    <t>代海鹰</t>
  </si>
  <si>
    <t>贵阳市黄花街小学</t>
  </si>
  <si>
    <t>87.2</t>
  </si>
  <si>
    <t>魏尚梓</t>
  </si>
  <si>
    <t>80.4</t>
  </si>
  <si>
    <t>何兴梅</t>
  </si>
  <si>
    <t>79.4</t>
  </si>
  <si>
    <t>冯红燕</t>
  </si>
  <si>
    <t>梅玲玲</t>
  </si>
  <si>
    <t>贵阳市省府路小学</t>
  </si>
  <si>
    <t>87.3</t>
  </si>
  <si>
    <t>邱雪</t>
  </si>
  <si>
    <t>83.2</t>
  </si>
  <si>
    <t>张羽玲</t>
  </si>
  <si>
    <t>75</t>
  </si>
  <si>
    <t>何进涛</t>
  </si>
  <si>
    <t>74</t>
  </si>
  <si>
    <t>谭洪致</t>
  </si>
  <si>
    <t>74.2</t>
  </si>
  <si>
    <t>谢姣</t>
  </si>
  <si>
    <t>贵阳市岳英小学</t>
  </si>
  <si>
    <t>王蕾</t>
  </si>
  <si>
    <t>83.8</t>
  </si>
  <si>
    <t>陈静</t>
  </si>
  <si>
    <t>李杨</t>
  </si>
  <si>
    <t>84.6</t>
  </si>
  <si>
    <t>马玲莉</t>
  </si>
  <si>
    <t>卢阳阳</t>
  </si>
  <si>
    <t>80</t>
  </si>
  <si>
    <t>王红霞</t>
  </si>
  <si>
    <t>李丹</t>
  </si>
  <si>
    <t>74.9</t>
  </si>
  <si>
    <t>曾正云</t>
  </si>
  <si>
    <t>71.3</t>
  </si>
  <si>
    <t>张国梅</t>
  </si>
  <si>
    <t>71.22</t>
  </si>
  <si>
    <t>王志芸</t>
  </si>
  <si>
    <t>刘炫宏</t>
  </si>
  <si>
    <t>云岩区向阳实验小学</t>
  </si>
  <si>
    <t>77.9</t>
  </si>
  <si>
    <t>84.9</t>
  </si>
  <si>
    <t>万超</t>
  </si>
  <si>
    <t>82.94</t>
  </si>
  <si>
    <t>罗媛</t>
  </si>
  <si>
    <t>代华菊</t>
  </si>
  <si>
    <t>75.62</t>
  </si>
  <si>
    <t>彭燕燕</t>
  </si>
  <si>
    <t>70.7</t>
  </si>
  <si>
    <t>李雪梅</t>
  </si>
  <si>
    <t>贵阳市第九幼儿园</t>
  </si>
  <si>
    <t>幼儿园教师</t>
  </si>
  <si>
    <t>76.2</t>
  </si>
  <si>
    <t>李芝梅</t>
  </si>
  <si>
    <t>74.6</t>
  </si>
  <si>
    <t>肖莎莎</t>
  </si>
  <si>
    <t>76.1</t>
  </si>
  <si>
    <t>胡青青</t>
  </si>
  <si>
    <t>王俊文</t>
  </si>
  <si>
    <t>75.1</t>
  </si>
  <si>
    <t>吴智娜</t>
  </si>
  <si>
    <t>姜锦芳</t>
  </si>
  <si>
    <t>黄静</t>
  </si>
  <si>
    <t>贵阳市实验幼儿园</t>
  </si>
  <si>
    <t>86.5</t>
  </si>
  <si>
    <t>刘琳</t>
  </si>
  <si>
    <t>75.7</t>
  </si>
  <si>
    <t>刘洁</t>
  </si>
  <si>
    <t>77.4</t>
  </si>
  <si>
    <t>王梅</t>
  </si>
  <si>
    <t>戚诗雨</t>
  </si>
  <si>
    <t>朱玉婷</t>
  </si>
  <si>
    <t>周春燕</t>
  </si>
  <si>
    <t>第1候考室</t>
  </si>
  <si>
    <t>第2候考室</t>
  </si>
  <si>
    <t>第3候考室</t>
  </si>
  <si>
    <t>第4候考室</t>
  </si>
  <si>
    <t>第5候考室</t>
  </si>
  <si>
    <t>第6候考室</t>
  </si>
  <si>
    <t>第7候考室</t>
  </si>
  <si>
    <t>第8候考室</t>
  </si>
  <si>
    <t>第9候考室</t>
  </si>
  <si>
    <t>第10候考室</t>
  </si>
  <si>
    <t>第11候考室</t>
  </si>
  <si>
    <t>第12候考室</t>
  </si>
  <si>
    <t>第13候考室</t>
  </si>
  <si>
    <t>第14候考室</t>
  </si>
  <si>
    <t>第15候考室</t>
  </si>
  <si>
    <t>第16候考室</t>
  </si>
  <si>
    <t>第17候考室</t>
  </si>
  <si>
    <t>第18候考室</t>
  </si>
  <si>
    <t>第19候考室</t>
  </si>
  <si>
    <t>第20候考室</t>
  </si>
  <si>
    <t>第21候考室</t>
  </si>
  <si>
    <t>第22候考室</t>
  </si>
  <si>
    <t>第23候考室</t>
  </si>
  <si>
    <t>第24候考室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</si>
</sst>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176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4.875" style="3" customWidth="1"/>
    <col min="2" max="2" width="13.2583333333333" style="3" customWidth="1"/>
    <col min="3" max="3" width="9.375" style="3" customWidth="1"/>
    <col min="4" max="4" width="29.1833333333333" style="3" customWidth="1"/>
    <col min="5" max="5" width="16" style="4" customWidth="1"/>
    <col min="6" max="6" width="19.5" style="5" customWidth="1"/>
    <col min="7" max="8" width="19.5" style="6" customWidth="1"/>
    <col min="9" max="9" width="13.8166666666667" style="7" customWidth="1"/>
    <col min="10" max="10" width="10.8166666666667" style="6" customWidth="1"/>
    <col min="11" max="11" width="19.3666666666667" style="6" customWidth="1"/>
    <col min="12" max="12" width="11" style="3" customWidth="1"/>
    <col min="13" max="13" width="6.54166666666667" style="3" customWidth="1"/>
    <col min="14" max="16384" width="9" style="3"/>
  </cols>
  <sheetData>
    <row r="1" ht="25.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19" customHeight="1" spans="1:14">
      <c r="A2" s="2" t="s">
        <v>1</v>
      </c>
      <c r="B2" s="9" t="s">
        <v>2</v>
      </c>
      <c r="C2" s="2" t="s">
        <v>3</v>
      </c>
      <c r="D2" s="2" t="s">
        <v>4</v>
      </c>
      <c r="E2" s="2" t="s">
        <v>5</v>
      </c>
      <c r="F2" s="10" t="s">
        <v>6</v>
      </c>
      <c r="G2" s="10"/>
      <c r="H2" s="10"/>
      <c r="I2" s="10" t="s">
        <v>7</v>
      </c>
      <c r="J2" s="10"/>
      <c r="K2" s="17" t="s">
        <v>8</v>
      </c>
      <c r="L2" s="9" t="s">
        <v>9</v>
      </c>
      <c r="M2" s="18" t="s">
        <v>10</v>
      </c>
      <c r="N2" s="18" t="s">
        <v>11</v>
      </c>
    </row>
    <row r="3" ht="19" customHeight="1" spans="1:14">
      <c r="A3" s="2"/>
      <c r="B3" s="9"/>
      <c r="C3" s="2"/>
      <c r="D3" s="2"/>
      <c r="E3" s="2"/>
      <c r="F3" s="11" t="s">
        <v>12</v>
      </c>
      <c r="G3" s="11" t="s">
        <v>13</v>
      </c>
      <c r="H3" s="11" t="s">
        <v>14</v>
      </c>
      <c r="I3" s="19" t="s">
        <v>15</v>
      </c>
      <c r="J3" s="17" t="s">
        <v>16</v>
      </c>
      <c r="K3" s="17"/>
      <c r="L3" s="9"/>
      <c r="M3" s="18"/>
      <c r="N3" s="18"/>
    </row>
    <row r="4" ht="28" customHeight="1" spans="1:14">
      <c r="A4" s="2">
        <v>1</v>
      </c>
      <c r="B4" s="12">
        <v>21401831014</v>
      </c>
      <c r="C4" s="13" t="s">
        <v>17</v>
      </c>
      <c r="D4" s="13" t="s">
        <v>18</v>
      </c>
      <c r="E4" s="14" t="s">
        <v>19</v>
      </c>
      <c r="F4" s="10">
        <v>93.5</v>
      </c>
      <c r="G4" s="15">
        <f t="shared" ref="G4:G34" si="0">F4/1.5</f>
        <v>62.3333333333333</v>
      </c>
      <c r="H4" s="15">
        <f t="shared" ref="H4:H34" si="1">G4*0.4</f>
        <v>24.9333333333333</v>
      </c>
      <c r="I4" s="20" t="s">
        <v>20</v>
      </c>
      <c r="J4" s="15">
        <f t="shared" ref="J4:J34" si="2">I4*0.6</f>
        <v>51.24</v>
      </c>
      <c r="K4" s="15">
        <f t="shared" ref="K4:K34" si="3">J4+H4</f>
        <v>76.1733333333333</v>
      </c>
      <c r="L4" s="9">
        <v>1</v>
      </c>
      <c r="M4" s="9">
        <v>1</v>
      </c>
      <c r="N4" s="9" t="s">
        <v>21</v>
      </c>
    </row>
    <row r="5" ht="28" customHeight="1" spans="1:14">
      <c r="A5" s="2">
        <v>2</v>
      </c>
      <c r="B5" s="12">
        <v>21401831018</v>
      </c>
      <c r="C5" s="13" t="s">
        <v>22</v>
      </c>
      <c r="D5" s="13" t="s">
        <v>18</v>
      </c>
      <c r="E5" s="14" t="s">
        <v>19</v>
      </c>
      <c r="F5" s="10">
        <v>98.5</v>
      </c>
      <c r="G5" s="15">
        <f t="shared" si="0"/>
        <v>65.6666666666667</v>
      </c>
      <c r="H5" s="15">
        <f t="shared" si="1"/>
        <v>26.2666666666667</v>
      </c>
      <c r="I5" s="20" t="s">
        <v>23</v>
      </c>
      <c r="J5" s="15">
        <f t="shared" si="2"/>
        <v>49.56</v>
      </c>
      <c r="K5" s="15">
        <f t="shared" si="3"/>
        <v>75.8266666666667</v>
      </c>
      <c r="L5" s="9"/>
      <c r="M5" s="9"/>
      <c r="N5" s="9"/>
    </row>
    <row r="6" ht="28" customHeight="1" spans="1:14">
      <c r="A6" s="2">
        <v>3</v>
      </c>
      <c r="B6" s="12">
        <v>21401831022</v>
      </c>
      <c r="C6" s="13" t="s">
        <v>24</v>
      </c>
      <c r="D6" s="13" t="s">
        <v>18</v>
      </c>
      <c r="E6" s="14" t="s">
        <v>19</v>
      </c>
      <c r="F6" s="10">
        <v>99.5</v>
      </c>
      <c r="G6" s="15">
        <f t="shared" si="0"/>
        <v>66.3333333333333</v>
      </c>
      <c r="H6" s="15">
        <f t="shared" si="1"/>
        <v>26.5333333333333</v>
      </c>
      <c r="I6" s="20" t="s">
        <v>25</v>
      </c>
      <c r="J6" s="15">
        <f t="shared" si="2"/>
        <v>46.08</v>
      </c>
      <c r="K6" s="15">
        <f t="shared" si="3"/>
        <v>72.6133333333333</v>
      </c>
      <c r="L6" s="9"/>
      <c r="M6" s="9"/>
      <c r="N6" s="9"/>
    </row>
    <row r="7" ht="28" customHeight="1" spans="1:14">
      <c r="A7" s="2">
        <v>4</v>
      </c>
      <c r="B7" s="12">
        <v>21401831016</v>
      </c>
      <c r="C7" s="13" t="s">
        <v>26</v>
      </c>
      <c r="D7" s="13" t="s">
        <v>18</v>
      </c>
      <c r="E7" s="14" t="s">
        <v>19</v>
      </c>
      <c r="F7" s="10">
        <v>96.5</v>
      </c>
      <c r="G7" s="15">
        <f t="shared" si="0"/>
        <v>64.3333333333333</v>
      </c>
      <c r="H7" s="15">
        <f t="shared" si="1"/>
        <v>25.7333333333333</v>
      </c>
      <c r="I7" s="20" t="s">
        <v>27</v>
      </c>
      <c r="J7" s="15">
        <f t="shared" si="2"/>
        <v>46.8</v>
      </c>
      <c r="K7" s="15">
        <f t="shared" si="3"/>
        <v>72.5333333333333</v>
      </c>
      <c r="L7" s="9"/>
      <c r="M7" s="9"/>
      <c r="N7" s="9"/>
    </row>
    <row r="8" ht="28" customHeight="1" spans="1:14">
      <c r="A8" s="2">
        <v>5</v>
      </c>
      <c r="B8" s="12">
        <v>21401831015</v>
      </c>
      <c r="C8" s="13" t="s">
        <v>28</v>
      </c>
      <c r="D8" s="13" t="s">
        <v>18</v>
      </c>
      <c r="E8" s="14" t="s">
        <v>19</v>
      </c>
      <c r="F8" s="10">
        <v>94</v>
      </c>
      <c r="G8" s="15">
        <f t="shared" si="0"/>
        <v>62.6666666666667</v>
      </c>
      <c r="H8" s="15">
        <f t="shared" si="1"/>
        <v>25.0666666666667</v>
      </c>
      <c r="I8" s="20" t="s">
        <v>29</v>
      </c>
      <c r="J8" s="15">
        <f t="shared" si="2"/>
        <v>45.12</v>
      </c>
      <c r="K8" s="15">
        <f t="shared" si="3"/>
        <v>70.1866666666667</v>
      </c>
      <c r="L8" s="9"/>
      <c r="M8" s="9"/>
      <c r="N8" s="9"/>
    </row>
    <row r="9" ht="28" customHeight="1" spans="1:14">
      <c r="A9" s="2">
        <v>6</v>
      </c>
      <c r="B9" s="12">
        <v>21401831005</v>
      </c>
      <c r="C9" s="13" t="s">
        <v>30</v>
      </c>
      <c r="D9" s="13" t="s">
        <v>18</v>
      </c>
      <c r="E9" s="14" t="s">
        <v>19</v>
      </c>
      <c r="F9" s="10">
        <v>89</v>
      </c>
      <c r="G9" s="15">
        <f t="shared" si="0"/>
        <v>59.3333333333333</v>
      </c>
      <c r="H9" s="15">
        <f t="shared" si="1"/>
        <v>23.7333333333333</v>
      </c>
      <c r="I9" s="20" t="s">
        <v>31</v>
      </c>
      <c r="J9" s="15"/>
      <c r="K9" s="15">
        <f t="shared" si="3"/>
        <v>23.7333333333333</v>
      </c>
      <c r="L9" s="9"/>
      <c r="M9" s="9"/>
      <c r="N9" s="9"/>
    </row>
    <row r="10" ht="28" customHeight="1" spans="1:14">
      <c r="A10" s="2">
        <v>7</v>
      </c>
      <c r="B10" s="12">
        <v>21401831062</v>
      </c>
      <c r="C10" s="13" t="s">
        <v>32</v>
      </c>
      <c r="D10" s="13" t="s">
        <v>18</v>
      </c>
      <c r="E10" s="14" t="s">
        <v>33</v>
      </c>
      <c r="F10" s="10">
        <v>117</v>
      </c>
      <c r="G10" s="15">
        <f t="shared" si="0"/>
        <v>78</v>
      </c>
      <c r="H10" s="15">
        <f t="shared" si="1"/>
        <v>31.2</v>
      </c>
      <c r="I10" s="20" t="s">
        <v>34</v>
      </c>
      <c r="J10" s="15">
        <f t="shared" si="2"/>
        <v>46.98</v>
      </c>
      <c r="K10" s="15">
        <f t="shared" si="3"/>
        <v>78.18</v>
      </c>
      <c r="L10" s="9">
        <v>1</v>
      </c>
      <c r="M10" s="9">
        <v>1</v>
      </c>
      <c r="N10" s="9" t="s">
        <v>21</v>
      </c>
    </row>
    <row r="11" ht="28" customHeight="1" spans="1:14">
      <c r="A11" s="2">
        <v>8</v>
      </c>
      <c r="B11" s="12">
        <v>21401831049</v>
      </c>
      <c r="C11" s="13" t="s">
        <v>35</v>
      </c>
      <c r="D11" s="13" t="s">
        <v>18</v>
      </c>
      <c r="E11" s="14" t="s">
        <v>33</v>
      </c>
      <c r="F11" s="10">
        <v>115.5</v>
      </c>
      <c r="G11" s="15">
        <f t="shared" si="0"/>
        <v>77</v>
      </c>
      <c r="H11" s="15">
        <f t="shared" si="1"/>
        <v>30.8</v>
      </c>
      <c r="I11" s="20" t="s">
        <v>36</v>
      </c>
      <c r="J11" s="15">
        <f t="shared" si="2"/>
        <v>46.56</v>
      </c>
      <c r="K11" s="15">
        <f t="shared" si="3"/>
        <v>77.36</v>
      </c>
      <c r="L11" s="9"/>
      <c r="M11" s="9"/>
      <c r="N11" s="9"/>
    </row>
    <row r="12" ht="28" customHeight="1" spans="1:14">
      <c r="A12" s="2">
        <v>9</v>
      </c>
      <c r="B12" s="12">
        <v>21401831064</v>
      </c>
      <c r="C12" s="13" t="s">
        <v>37</v>
      </c>
      <c r="D12" s="13" t="s">
        <v>18</v>
      </c>
      <c r="E12" s="14" t="s">
        <v>33</v>
      </c>
      <c r="F12" s="10">
        <v>113</v>
      </c>
      <c r="G12" s="15">
        <f t="shared" si="0"/>
        <v>75.3333333333333</v>
      </c>
      <c r="H12" s="15">
        <f t="shared" si="1"/>
        <v>30.1333333333333</v>
      </c>
      <c r="I12" s="20" t="s">
        <v>38</v>
      </c>
      <c r="J12" s="15">
        <f t="shared" si="2"/>
        <v>44.28</v>
      </c>
      <c r="K12" s="15">
        <f t="shared" si="3"/>
        <v>74.4133333333333</v>
      </c>
      <c r="L12" s="9"/>
      <c r="M12" s="9"/>
      <c r="N12" s="9"/>
    </row>
    <row r="13" ht="28" customHeight="1" spans="1:14">
      <c r="A13" s="2">
        <v>10</v>
      </c>
      <c r="B13" s="12">
        <v>21401831065</v>
      </c>
      <c r="C13" s="13" t="s">
        <v>39</v>
      </c>
      <c r="D13" s="13" t="s">
        <v>18</v>
      </c>
      <c r="E13" s="14" t="s">
        <v>33</v>
      </c>
      <c r="F13" s="10">
        <v>104</v>
      </c>
      <c r="G13" s="15">
        <f t="shared" si="0"/>
        <v>69.3333333333333</v>
      </c>
      <c r="H13" s="15">
        <f t="shared" si="1"/>
        <v>27.7333333333333</v>
      </c>
      <c r="I13" s="20" t="s">
        <v>40</v>
      </c>
      <c r="J13" s="15">
        <f t="shared" si="2"/>
        <v>46.476</v>
      </c>
      <c r="K13" s="15">
        <f t="shared" si="3"/>
        <v>74.2093333333333</v>
      </c>
      <c r="L13" s="9"/>
      <c r="M13" s="9"/>
      <c r="N13" s="9"/>
    </row>
    <row r="14" ht="28" customHeight="1" spans="1:14">
      <c r="A14" s="2">
        <v>11</v>
      </c>
      <c r="B14" s="12">
        <v>21401831063</v>
      </c>
      <c r="C14" s="13" t="s">
        <v>41</v>
      </c>
      <c r="D14" s="13" t="s">
        <v>18</v>
      </c>
      <c r="E14" s="14" t="s">
        <v>33</v>
      </c>
      <c r="F14" s="10">
        <v>105</v>
      </c>
      <c r="G14" s="15">
        <f t="shared" si="0"/>
        <v>70</v>
      </c>
      <c r="H14" s="15">
        <f t="shared" si="1"/>
        <v>28</v>
      </c>
      <c r="I14" s="20" t="s">
        <v>42</v>
      </c>
      <c r="J14" s="15">
        <f t="shared" si="2"/>
        <v>43.62</v>
      </c>
      <c r="K14" s="15">
        <f t="shared" si="3"/>
        <v>71.62</v>
      </c>
      <c r="L14" s="9"/>
      <c r="M14" s="9"/>
      <c r="N14" s="9"/>
    </row>
    <row r="15" ht="28" customHeight="1" spans="1:14">
      <c r="A15" s="2">
        <v>12</v>
      </c>
      <c r="B15" s="12">
        <v>21401831043</v>
      </c>
      <c r="C15" s="13" t="s">
        <v>43</v>
      </c>
      <c r="D15" s="13" t="s">
        <v>44</v>
      </c>
      <c r="E15" s="14" t="s">
        <v>33</v>
      </c>
      <c r="F15" s="10">
        <v>101.5</v>
      </c>
      <c r="G15" s="15">
        <f t="shared" si="0"/>
        <v>67.6666666666667</v>
      </c>
      <c r="H15" s="15">
        <f t="shared" si="1"/>
        <v>27.0666666666667</v>
      </c>
      <c r="I15" s="20" t="s">
        <v>45</v>
      </c>
      <c r="J15" s="15">
        <f t="shared" si="2"/>
        <v>50.46</v>
      </c>
      <c r="K15" s="15">
        <f t="shared" si="3"/>
        <v>77.5266666666667</v>
      </c>
      <c r="L15" s="9">
        <v>1</v>
      </c>
      <c r="M15" s="9">
        <v>1</v>
      </c>
      <c r="N15" s="9" t="s">
        <v>21</v>
      </c>
    </row>
    <row r="16" ht="28" customHeight="1" spans="1:14">
      <c r="A16" s="2">
        <v>13</v>
      </c>
      <c r="B16" s="12">
        <v>21401831030</v>
      </c>
      <c r="C16" s="13" t="s">
        <v>46</v>
      </c>
      <c r="D16" s="13" t="s">
        <v>44</v>
      </c>
      <c r="E16" s="14" t="s">
        <v>33</v>
      </c>
      <c r="F16" s="10">
        <v>107</v>
      </c>
      <c r="G16" s="15">
        <f t="shared" si="0"/>
        <v>71.3333333333333</v>
      </c>
      <c r="H16" s="15">
        <f t="shared" si="1"/>
        <v>28.5333333333333</v>
      </c>
      <c r="I16" s="20" t="s">
        <v>47</v>
      </c>
      <c r="J16" s="15">
        <f t="shared" si="2"/>
        <v>48.48</v>
      </c>
      <c r="K16" s="15">
        <f t="shared" si="3"/>
        <v>77.0133333333333</v>
      </c>
      <c r="L16" s="9"/>
      <c r="M16" s="9"/>
      <c r="N16" s="9"/>
    </row>
    <row r="17" ht="28" customHeight="1" spans="1:14">
      <c r="A17" s="2">
        <v>14</v>
      </c>
      <c r="B17" s="12">
        <v>21401831050</v>
      </c>
      <c r="C17" s="13" t="s">
        <v>48</v>
      </c>
      <c r="D17" s="13" t="s">
        <v>44</v>
      </c>
      <c r="E17" s="14" t="s">
        <v>33</v>
      </c>
      <c r="F17" s="10">
        <v>112.5</v>
      </c>
      <c r="G17" s="15">
        <f t="shared" si="0"/>
        <v>75</v>
      </c>
      <c r="H17" s="15">
        <f t="shared" si="1"/>
        <v>30</v>
      </c>
      <c r="I17" s="20" t="s">
        <v>49</v>
      </c>
      <c r="J17" s="15">
        <f t="shared" si="2"/>
        <v>43.98</v>
      </c>
      <c r="K17" s="15">
        <f t="shared" si="3"/>
        <v>73.98</v>
      </c>
      <c r="L17" s="9"/>
      <c r="M17" s="9"/>
      <c r="N17" s="9"/>
    </row>
    <row r="18" ht="28" customHeight="1" spans="1:14">
      <c r="A18" s="2">
        <v>15</v>
      </c>
      <c r="B18" s="12">
        <v>21401831038</v>
      </c>
      <c r="C18" s="13" t="s">
        <v>50</v>
      </c>
      <c r="D18" s="13" t="s">
        <v>44</v>
      </c>
      <c r="E18" s="14" t="s">
        <v>33</v>
      </c>
      <c r="F18" s="10">
        <v>102</v>
      </c>
      <c r="G18" s="15">
        <f t="shared" si="0"/>
        <v>68</v>
      </c>
      <c r="H18" s="15">
        <f t="shared" si="1"/>
        <v>27.2</v>
      </c>
      <c r="I18" s="20" t="s">
        <v>51</v>
      </c>
      <c r="J18" s="15">
        <f t="shared" si="2"/>
        <v>45.6</v>
      </c>
      <c r="K18" s="15">
        <f t="shared" si="3"/>
        <v>72.8</v>
      </c>
      <c r="L18" s="9"/>
      <c r="M18" s="9"/>
      <c r="N18" s="9"/>
    </row>
    <row r="19" ht="28" customHeight="1" spans="1:14">
      <c r="A19" s="2">
        <v>16</v>
      </c>
      <c r="B19" s="12">
        <v>21401831074</v>
      </c>
      <c r="C19" s="13" t="s">
        <v>52</v>
      </c>
      <c r="D19" s="13" t="s">
        <v>44</v>
      </c>
      <c r="E19" s="14" t="s">
        <v>33</v>
      </c>
      <c r="F19" s="10">
        <v>101.5</v>
      </c>
      <c r="G19" s="15">
        <f t="shared" si="0"/>
        <v>67.6666666666667</v>
      </c>
      <c r="H19" s="15">
        <f t="shared" si="1"/>
        <v>27.0666666666667</v>
      </c>
      <c r="I19" s="20" t="s">
        <v>53</v>
      </c>
      <c r="J19" s="15">
        <f t="shared" si="2"/>
        <v>44.832</v>
      </c>
      <c r="K19" s="15">
        <f t="shared" si="3"/>
        <v>71.8986666666667</v>
      </c>
      <c r="L19" s="9"/>
      <c r="M19" s="9"/>
      <c r="N19" s="9"/>
    </row>
    <row r="20" ht="28" customHeight="1" spans="1:14">
      <c r="A20" s="2">
        <v>17</v>
      </c>
      <c r="B20" s="12">
        <v>21401831073</v>
      </c>
      <c r="C20" s="13" t="s">
        <v>54</v>
      </c>
      <c r="D20" s="13" t="s">
        <v>44</v>
      </c>
      <c r="E20" s="14" t="s">
        <v>33</v>
      </c>
      <c r="F20" s="10">
        <v>102</v>
      </c>
      <c r="G20" s="15">
        <f t="shared" si="0"/>
        <v>68</v>
      </c>
      <c r="H20" s="15">
        <f t="shared" si="1"/>
        <v>27.2</v>
      </c>
      <c r="I20" s="20" t="s">
        <v>55</v>
      </c>
      <c r="J20" s="15">
        <f t="shared" si="2"/>
        <v>43.74</v>
      </c>
      <c r="K20" s="15">
        <f t="shared" si="3"/>
        <v>70.94</v>
      </c>
      <c r="L20" s="9"/>
      <c r="M20" s="9"/>
      <c r="N20" s="9"/>
    </row>
    <row r="21" ht="28" customHeight="1" spans="1:14">
      <c r="A21" s="2">
        <v>18</v>
      </c>
      <c r="B21" s="12">
        <v>21401831012</v>
      </c>
      <c r="C21" s="13" t="s">
        <v>56</v>
      </c>
      <c r="D21" s="13" t="s">
        <v>57</v>
      </c>
      <c r="E21" s="14" t="s">
        <v>19</v>
      </c>
      <c r="F21" s="10">
        <v>118.5</v>
      </c>
      <c r="G21" s="15">
        <f t="shared" si="0"/>
        <v>79</v>
      </c>
      <c r="H21" s="15">
        <f t="shared" si="1"/>
        <v>31.6</v>
      </c>
      <c r="I21" s="20" t="s">
        <v>58</v>
      </c>
      <c r="J21" s="15">
        <f t="shared" si="2"/>
        <v>52.32</v>
      </c>
      <c r="K21" s="15">
        <f t="shared" si="3"/>
        <v>83.92</v>
      </c>
      <c r="L21" s="9">
        <v>1</v>
      </c>
      <c r="M21" s="9">
        <v>1</v>
      </c>
      <c r="N21" s="9" t="s">
        <v>21</v>
      </c>
    </row>
    <row r="22" ht="28" customHeight="1" spans="1:14">
      <c r="A22" s="2">
        <v>19</v>
      </c>
      <c r="B22" s="12">
        <v>21401831004</v>
      </c>
      <c r="C22" s="13" t="s">
        <v>59</v>
      </c>
      <c r="D22" s="13" t="s">
        <v>57</v>
      </c>
      <c r="E22" s="14" t="s">
        <v>19</v>
      </c>
      <c r="F22" s="10">
        <v>105.5</v>
      </c>
      <c r="G22" s="15">
        <f t="shared" si="0"/>
        <v>70.3333333333333</v>
      </c>
      <c r="H22" s="15">
        <f t="shared" si="1"/>
        <v>28.1333333333333</v>
      </c>
      <c r="I22" s="20" t="s">
        <v>60</v>
      </c>
      <c r="J22" s="15">
        <f t="shared" si="2"/>
        <v>48.24</v>
      </c>
      <c r="K22" s="15">
        <f t="shared" si="3"/>
        <v>76.3733333333333</v>
      </c>
      <c r="L22" s="9"/>
      <c r="M22" s="9"/>
      <c r="N22" s="9"/>
    </row>
    <row r="23" ht="28" customHeight="1" spans="1:14">
      <c r="A23" s="2">
        <v>20</v>
      </c>
      <c r="B23" s="12">
        <v>21401831020</v>
      </c>
      <c r="C23" s="13" t="s">
        <v>61</v>
      </c>
      <c r="D23" s="13" t="s">
        <v>57</v>
      </c>
      <c r="E23" s="14" t="s">
        <v>19</v>
      </c>
      <c r="F23" s="10">
        <v>102.5</v>
      </c>
      <c r="G23" s="15">
        <f t="shared" si="0"/>
        <v>68.3333333333333</v>
      </c>
      <c r="H23" s="15">
        <f t="shared" si="1"/>
        <v>27.3333333333333</v>
      </c>
      <c r="I23" s="20" t="s">
        <v>62</v>
      </c>
      <c r="J23" s="15">
        <f t="shared" si="2"/>
        <v>47.64</v>
      </c>
      <c r="K23" s="15">
        <f t="shared" si="3"/>
        <v>74.9733333333333</v>
      </c>
      <c r="L23" s="9"/>
      <c r="M23" s="9"/>
      <c r="N23" s="9"/>
    </row>
    <row r="24" ht="28" customHeight="1" spans="1:14">
      <c r="A24" s="2">
        <v>21</v>
      </c>
      <c r="B24" s="12">
        <v>21401831013</v>
      </c>
      <c r="C24" s="13" t="s">
        <v>63</v>
      </c>
      <c r="D24" s="13" t="s">
        <v>57</v>
      </c>
      <c r="E24" s="14" t="s">
        <v>19</v>
      </c>
      <c r="F24" s="10">
        <v>106.5</v>
      </c>
      <c r="G24" s="15">
        <f t="shared" si="0"/>
        <v>71</v>
      </c>
      <c r="H24" s="15">
        <f t="shared" si="1"/>
        <v>28.4</v>
      </c>
      <c r="I24" s="20" t="s">
        <v>36</v>
      </c>
      <c r="J24" s="15">
        <f t="shared" si="2"/>
        <v>46.56</v>
      </c>
      <c r="K24" s="15">
        <f t="shared" si="3"/>
        <v>74.96</v>
      </c>
      <c r="L24" s="9"/>
      <c r="M24" s="9"/>
      <c r="N24" s="9"/>
    </row>
    <row r="25" ht="28" customHeight="1" spans="1:14">
      <c r="A25" s="2">
        <v>22</v>
      </c>
      <c r="B25" s="12">
        <v>21401831003</v>
      </c>
      <c r="C25" s="13" t="s">
        <v>64</v>
      </c>
      <c r="D25" s="13" t="s">
        <v>65</v>
      </c>
      <c r="E25" s="14" t="s">
        <v>19</v>
      </c>
      <c r="F25" s="10">
        <v>117</v>
      </c>
      <c r="G25" s="15">
        <f t="shared" si="0"/>
        <v>78</v>
      </c>
      <c r="H25" s="15">
        <f t="shared" si="1"/>
        <v>31.2</v>
      </c>
      <c r="I25" s="20" t="s">
        <v>66</v>
      </c>
      <c r="J25" s="15">
        <f t="shared" si="2"/>
        <v>52.38</v>
      </c>
      <c r="K25" s="15">
        <f t="shared" si="3"/>
        <v>83.58</v>
      </c>
      <c r="L25" s="9">
        <v>1</v>
      </c>
      <c r="M25" s="9">
        <v>1</v>
      </c>
      <c r="N25" s="9" t="s">
        <v>21</v>
      </c>
    </row>
    <row r="26" ht="28" customHeight="1" spans="1:14">
      <c r="A26" s="2">
        <v>23</v>
      </c>
      <c r="B26" s="12">
        <v>21401831008</v>
      </c>
      <c r="C26" s="13" t="s">
        <v>67</v>
      </c>
      <c r="D26" s="13" t="s">
        <v>65</v>
      </c>
      <c r="E26" s="14" t="s">
        <v>19</v>
      </c>
      <c r="F26" s="10">
        <v>91</v>
      </c>
      <c r="G26" s="15">
        <f t="shared" si="0"/>
        <v>60.6666666666667</v>
      </c>
      <c r="H26" s="15">
        <f t="shared" si="1"/>
        <v>24.2666666666667</v>
      </c>
      <c r="I26" s="20" t="s">
        <v>68</v>
      </c>
      <c r="J26" s="15">
        <f t="shared" si="2"/>
        <v>49.92</v>
      </c>
      <c r="K26" s="15">
        <f t="shared" si="3"/>
        <v>74.1866666666667</v>
      </c>
      <c r="L26" s="9"/>
      <c r="M26" s="9"/>
      <c r="N26" s="9"/>
    </row>
    <row r="27" ht="28" customHeight="1" spans="1:14">
      <c r="A27" s="2">
        <v>24</v>
      </c>
      <c r="B27" s="12">
        <v>21401831002</v>
      </c>
      <c r="C27" s="13" t="s">
        <v>69</v>
      </c>
      <c r="D27" s="13" t="s">
        <v>65</v>
      </c>
      <c r="E27" s="14" t="s">
        <v>19</v>
      </c>
      <c r="F27" s="10">
        <v>107</v>
      </c>
      <c r="G27" s="15">
        <f t="shared" si="0"/>
        <v>71.3333333333333</v>
      </c>
      <c r="H27" s="15">
        <f t="shared" si="1"/>
        <v>28.5333333333333</v>
      </c>
      <c r="I27" s="20" t="s">
        <v>70</v>
      </c>
      <c r="J27" s="15">
        <f t="shared" si="2"/>
        <v>45</v>
      </c>
      <c r="K27" s="15">
        <f t="shared" si="3"/>
        <v>73.5333333333333</v>
      </c>
      <c r="L27" s="9"/>
      <c r="M27" s="9"/>
      <c r="N27" s="9"/>
    </row>
    <row r="28" ht="28" customHeight="1" spans="1:14">
      <c r="A28" s="2">
        <v>25</v>
      </c>
      <c r="B28" s="12">
        <v>21401831007</v>
      </c>
      <c r="C28" s="13" t="s">
        <v>71</v>
      </c>
      <c r="D28" s="13" t="s">
        <v>65</v>
      </c>
      <c r="E28" s="14" t="s">
        <v>19</v>
      </c>
      <c r="F28" s="10">
        <v>109</v>
      </c>
      <c r="G28" s="15">
        <f t="shared" si="0"/>
        <v>72.6666666666667</v>
      </c>
      <c r="H28" s="15">
        <f t="shared" si="1"/>
        <v>29.0666666666667</v>
      </c>
      <c r="I28" s="20" t="s">
        <v>72</v>
      </c>
      <c r="J28" s="15">
        <f t="shared" si="2"/>
        <v>44.4</v>
      </c>
      <c r="K28" s="15">
        <f t="shared" si="3"/>
        <v>73.4666666666667</v>
      </c>
      <c r="L28" s="9"/>
      <c r="M28" s="9"/>
      <c r="N28" s="9"/>
    </row>
    <row r="29" ht="28" customHeight="1" spans="1:14">
      <c r="A29" s="2">
        <v>26</v>
      </c>
      <c r="B29" s="12">
        <v>21401831009</v>
      </c>
      <c r="C29" s="13" t="s">
        <v>73</v>
      </c>
      <c r="D29" s="13" t="s">
        <v>65</v>
      </c>
      <c r="E29" s="14" t="s">
        <v>19</v>
      </c>
      <c r="F29" s="10">
        <v>102.5</v>
      </c>
      <c r="G29" s="15">
        <f t="shared" si="0"/>
        <v>68.3333333333333</v>
      </c>
      <c r="H29" s="15">
        <f t="shared" si="1"/>
        <v>27.3333333333333</v>
      </c>
      <c r="I29" s="20" t="s">
        <v>74</v>
      </c>
      <c r="J29" s="15">
        <f t="shared" si="2"/>
        <v>44.52</v>
      </c>
      <c r="K29" s="15">
        <f t="shared" si="3"/>
        <v>71.8533333333333</v>
      </c>
      <c r="L29" s="9"/>
      <c r="M29" s="9"/>
      <c r="N29" s="9"/>
    </row>
    <row r="30" ht="28" customHeight="1" spans="1:14">
      <c r="A30" s="2">
        <v>27</v>
      </c>
      <c r="B30" s="12">
        <v>21401831001</v>
      </c>
      <c r="C30" s="13" t="s">
        <v>75</v>
      </c>
      <c r="D30" s="13" t="s">
        <v>76</v>
      </c>
      <c r="E30" s="14" t="s">
        <v>19</v>
      </c>
      <c r="F30" s="10">
        <v>112.5</v>
      </c>
      <c r="G30" s="15">
        <f t="shared" si="0"/>
        <v>75</v>
      </c>
      <c r="H30" s="15">
        <f t="shared" si="1"/>
        <v>30</v>
      </c>
      <c r="I30" s="20" t="s">
        <v>47</v>
      </c>
      <c r="J30" s="15">
        <f t="shared" si="2"/>
        <v>48.48</v>
      </c>
      <c r="K30" s="15">
        <f t="shared" si="3"/>
        <v>78.48</v>
      </c>
      <c r="L30" s="9">
        <v>1</v>
      </c>
      <c r="M30" s="9">
        <v>1</v>
      </c>
      <c r="N30" s="9" t="s">
        <v>21</v>
      </c>
    </row>
    <row r="31" ht="28" customHeight="1" spans="1:14">
      <c r="A31" s="2">
        <v>28</v>
      </c>
      <c r="B31" s="12">
        <v>21401831010</v>
      </c>
      <c r="C31" s="13" t="s">
        <v>77</v>
      </c>
      <c r="D31" s="13" t="s">
        <v>76</v>
      </c>
      <c r="E31" s="14" t="s">
        <v>19</v>
      </c>
      <c r="F31" s="10">
        <v>97.5</v>
      </c>
      <c r="G31" s="15">
        <f t="shared" si="0"/>
        <v>65</v>
      </c>
      <c r="H31" s="15">
        <f t="shared" si="1"/>
        <v>26</v>
      </c>
      <c r="I31" s="20" t="s">
        <v>78</v>
      </c>
      <c r="J31" s="15">
        <f t="shared" si="2"/>
        <v>50.28</v>
      </c>
      <c r="K31" s="15">
        <f t="shared" si="3"/>
        <v>76.28</v>
      </c>
      <c r="L31" s="9"/>
      <c r="M31" s="9"/>
      <c r="N31" s="9"/>
    </row>
    <row r="32" ht="28" customHeight="1" spans="1:14">
      <c r="A32" s="2">
        <v>29</v>
      </c>
      <c r="B32" s="12">
        <v>21401831006</v>
      </c>
      <c r="C32" s="13" t="s">
        <v>79</v>
      </c>
      <c r="D32" s="13" t="s">
        <v>76</v>
      </c>
      <c r="E32" s="14" t="s">
        <v>19</v>
      </c>
      <c r="F32" s="10">
        <v>109</v>
      </c>
      <c r="G32" s="15">
        <f t="shared" si="0"/>
        <v>72.6666666666667</v>
      </c>
      <c r="H32" s="15">
        <f t="shared" si="1"/>
        <v>29.0666666666667</v>
      </c>
      <c r="I32" s="20" t="s">
        <v>34</v>
      </c>
      <c r="J32" s="15">
        <f t="shared" si="2"/>
        <v>46.98</v>
      </c>
      <c r="K32" s="15">
        <f t="shared" si="3"/>
        <v>76.0466666666667</v>
      </c>
      <c r="L32" s="9"/>
      <c r="M32" s="9"/>
      <c r="N32" s="9"/>
    </row>
    <row r="33" ht="28" customHeight="1" spans="1:14">
      <c r="A33" s="2">
        <v>30</v>
      </c>
      <c r="B33" s="12">
        <v>21401831021</v>
      </c>
      <c r="C33" s="13" t="s">
        <v>80</v>
      </c>
      <c r="D33" s="13" t="s">
        <v>76</v>
      </c>
      <c r="E33" s="14" t="s">
        <v>19</v>
      </c>
      <c r="F33" s="10">
        <v>81.5</v>
      </c>
      <c r="G33" s="15">
        <f t="shared" si="0"/>
        <v>54.3333333333333</v>
      </c>
      <c r="H33" s="15">
        <f t="shared" si="1"/>
        <v>21.7333333333333</v>
      </c>
      <c r="I33" s="20" t="s">
        <v>81</v>
      </c>
      <c r="J33" s="15">
        <f t="shared" si="2"/>
        <v>50.76</v>
      </c>
      <c r="K33" s="15">
        <f t="shared" si="3"/>
        <v>72.4933333333333</v>
      </c>
      <c r="L33" s="9"/>
      <c r="M33" s="9"/>
      <c r="N33" s="9"/>
    </row>
    <row r="34" ht="28" customHeight="1" spans="1:14">
      <c r="A34" s="2">
        <v>31</v>
      </c>
      <c r="B34" s="12">
        <v>21401831019</v>
      </c>
      <c r="C34" s="13" t="s">
        <v>82</v>
      </c>
      <c r="D34" s="13" t="s">
        <v>76</v>
      </c>
      <c r="E34" s="14" t="s">
        <v>19</v>
      </c>
      <c r="F34" s="10">
        <v>82</v>
      </c>
      <c r="G34" s="15">
        <f t="shared" si="0"/>
        <v>54.6666666666667</v>
      </c>
      <c r="H34" s="15">
        <f t="shared" si="1"/>
        <v>21.8666666666667</v>
      </c>
      <c r="I34" s="20" t="s">
        <v>31</v>
      </c>
      <c r="J34" s="15"/>
      <c r="K34" s="15">
        <f t="shared" si="3"/>
        <v>21.8666666666667</v>
      </c>
      <c r="L34" s="9"/>
      <c r="M34" s="9"/>
      <c r="N34" s="9"/>
    </row>
    <row r="35" ht="28" customHeight="1" spans="1:14">
      <c r="A35" s="2">
        <v>32</v>
      </c>
      <c r="B35" s="12">
        <v>21401831026</v>
      </c>
      <c r="C35" s="13" t="s">
        <v>83</v>
      </c>
      <c r="D35" s="13" t="s">
        <v>76</v>
      </c>
      <c r="E35" s="14" t="s">
        <v>33</v>
      </c>
      <c r="F35" s="10">
        <v>132</v>
      </c>
      <c r="G35" s="15">
        <f t="shared" ref="G30:G60" si="4">F35/1.5</f>
        <v>88</v>
      </c>
      <c r="H35" s="15">
        <f t="shared" ref="H30:H60" si="5">G35*0.4</f>
        <v>35.2</v>
      </c>
      <c r="I35" s="20" t="s">
        <v>84</v>
      </c>
      <c r="J35" s="15">
        <f t="shared" ref="J30:J60" si="6">I35*0.6</f>
        <v>48</v>
      </c>
      <c r="K35" s="15">
        <f t="shared" ref="K30:K60" si="7">J35+H35</f>
        <v>83.2</v>
      </c>
      <c r="L35" s="9">
        <v>1</v>
      </c>
      <c r="M35" s="9">
        <v>1</v>
      </c>
      <c r="N35" s="9" t="s">
        <v>21</v>
      </c>
    </row>
    <row r="36" ht="28" customHeight="1" spans="1:14">
      <c r="A36" s="2">
        <v>33</v>
      </c>
      <c r="B36" s="12">
        <v>21401831027</v>
      </c>
      <c r="C36" s="13" t="s">
        <v>85</v>
      </c>
      <c r="D36" s="13" t="s">
        <v>76</v>
      </c>
      <c r="E36" s="14" t="s">
        <v>33</v>
      </c>
      <c r="F36" s="10">
        <v>126.5</v>
      </c>
      <c r="G36" s="15">
        <f t="shared" si="4"/>
        <v>84.3333333333333</v>
      </c>
      <c r="H36" s="15">
        <f t="shared" si="5"/>
        <v>33.7333333333333</v>
      </c>
      <c r="I36" s="20" t="s">
        <v>27</v>
      </c>
      <c r="J36" s="15">
        <f t="shared" si="6"/>
        <v>46.8</v>
      </c>
      <c r="K36" s="15">
        <f t="shared" si="7"/>
        <v>80.5333333333333</v>
      </c>
      <c r="L36" s="9"/>
      <c r="M36" s="9"/>
      <c r="N36" s="9"/>
    </row>
    <row r="37" ht="28" customHeight="1" spans="1:14">
      <c r="A37" s="2">
        <v>34</v>
      </c>
      <c r="B37" s="12">
        <v>21401831041</v>
      </c>
      <c r="C37" s="13" t="s">
        <v>86</v>
      </c>
      <c r="D37" s="13" t="s">
        <v>76</v>
      </c>
      <c r="E37" s="14" t="s">
        <v>33</v>
      </c>
      <c r="F37" s="10">
        <v>123.5</v>
      </c>
      <c r="G37" s="15">
        <f t="shared" si="4"/>
        <v>82.3333333333333</v>
      </c>
      <c r="H37" s="15">
        <f t="shared" si="5"/>
        <v>32.9333333333333</v>
      </c>
      <c r="I37" s="20" t="s">
        <v>87</v>
      </c>
      <c r="J37" s="15">
        <f t="shared" si="6"/>
        <v>44.94</v>
      </c>
      <c r="K37" s="15">
        <f t="shared" si="7"/>
        <v>77.8733333333333</v>
      </c>
      <c r="L37" s="9"/>
      <c r="M37" s="9"/>
      <c r="N37" s="9"/>
    </row>
    <row r="38" ht="28" customHeight="1" spans="1:14">
      <c r="A38" s="2">
        <v>35</v>
      </c>
      <c r="B38" s="12">
        <v>21401831046</v>
      </c>
      <c r="C38" s="13" t="s">
        <v>88</v>
      </c>
      <c r="D38" s="13" t="s">
        <v>76</v>
      </c>
      <c r="E38" s="14" t="s">
        <v>33</v>
      </c>
      <c r="F38" s="10">
        <v>112.5</v>
      </c>
      <c r="G38" s="15">
        <f t="shared" si="4"/>
        <v>75</v>
      </c>
      <c r="H38" s="15">
        <f t="shared" si="5"/>
        <v>30</v>
      </c>
      <c r="I38" s="20" t="s">
        <v>89</v>
      </c>
      <c r="J38" s="15">
        <f t="shared" si="6"/>
        <v>42.78</v>
      </c>
      <c r="K38" s="15">
        <f t="shared" si="7"/>
        <v>72.78</v>
      </c>
      <c r="L38" s="9"/>
      <c r="M38" s="9"/>
      <c r="N38" s="9"/>
    </row>
    <row r="39" ht="28" customHeight="1" spans="1:14">
      <c r="A39" s="2">
        <v>36</v>
      </c>
      <c r="B39" s="12">
        <v>21401831033</v>
      </c>
      <c r="C39" s="13" t="s">
        <v>90</v>
      </c>
      <c r="D39" s="13" t="s">
        <v>76</v>
      </c>
      <c r="E39" s="14" t="s">
        <v>33</v>
      </c>
      <c r="F39" s="10">
        <v>108</v>
      </c>
      <c r="G39" s="15">
        <f t="shared" si="4"/>
        <v>72</v>
      </c>
      <c r="H39" s="15">
        <f t="shared" si="5"/>
        <v>28.8</v>
      </c>
      <c r="I39" s="20" t="s">
        <v>91</v>
      </c>
      <c r="J39" s="15">
        <f t="shared" si="6"/>
        <v>42.732</v>
      </c>
      <c r="K39" s="15">
        <f t="shared" si="7"/>
        <v>71.532</v>
      </c>
      <c r="L39" s="9"/>
      <c r="M39" s="9"/>
      <c r="N39" s="9"/>
    </row>
    <row r="40" ht="28" customHeight="1" spans="1:14">
      <c r="A40" s="2">
        <v>37</v>
      </c>
      <c r="B40" s="12">
        <v>21401831055</v>
      </c>
      <c r="C40" s="13" t="s">
        <v>92</v>
      </c>
      <c r="D40" s="13" t="s">
        <v>76</v>
      </c>
      <c r="E40" s="14" t="s">
        <v>33</v>
      </c>
      <c r="F40" s="10">
        <v>109.5</v>
      </c>
      <c r="G40" s="15">
        <f t="shared" si="4"/>
        <v>73</v>
      </c>
      <c r="H40" s="15">
        <f t="shared" si="5"/>
        <v>29.2</v>
      </c>
      <c r="I40" s="20" t="s">
        <v>31</v>
      </c>
      <c r="J40" s="15"/>
      <c r="K40" s="15">
        <f t="shared" si="7"/>
        <v>29.2</v>
      </c>
      <c r="L40" s="9"/>
      <c r="M40" s="9"/>
      <c r="N40" s="9"/>
    </row>
    <row r="41" ht="28" customHeight="1" spans="1:14">
      <c r="A41" s="2">
        <v>38</v>
      </c>
      <c r="B41" s="12">
        <v>21401831039</v>
      </c>
      <c r="C41" s="13" t="s">
        <v>93</v>
      </c>
      <c r="D41" s="13" t="s">
        <v>94</v>
      </c>
      <c r="E41" s="14" t="s">
        <v>33</v>
      </c>
      <c r="F41" s="10">
        <v>118.5</v>
      </c>
      <c r="G41" s="15">
        <f t="shared" si="4"/>
        <v>79</v>
      </c>
      <c r="H41" s="15">
        <f t="shared" si="5"/>
        <v>31.6</v>
      </c>
      <c r="I41" s="20" t="s">
        <v>95</v>
      </c>
      <c r="J41" s="15">
        <f t="shared" si="6"/>
        <v>46.74</v>
      </c>
      <c r="K41" s="15">
        <f t="shared" si="7"/>
        <v>78.34</v>
      </c>
      <c r="L41" s="9">
        <v>1</v>
      </c>
      <c r="M41" s="9">
        <v>1</v>
      </c>
      <c r="N41" s="9" t="s">
        <v>21</v>
      </c>
    </row>
    <row r="42" ht="28" customHeight="1" spans="1:14">
      <c r="A42" s="2">
        <v>39</v>
      </c>
      <c r="B42" s="12">
        <v>21401831071</v>
      </c>
      <c r="C42" s="13" t="s">
        <v>79</v>
      </c>
      <c r="D42" s="13" t="s">
        <v>94</v>
      </c>
      <c r="E42" s="14" t="s">
        <v>33</v>
      </c>
      <c r="F42" s="10">
        <v>93.5</v>
      </c>
      <c r="G42" s="15">
        <f t="shared" si="4"/>
        <v>62.3333333333333</v>
      </c>
      <c r="H42" s="15">
        <f t="shared" si="5"/>
        <v>24.9333333333333</v>
      </c>
      <c r="I42" s="20" t="s">
        <v>96</v>
      </c>
      <c r="J42" s="15">
        <f t="shared" si="6"/>
        <v>50.94</v>
      </c>
      <c r="K42" s="15">
        <f t="shared" si="7"/>
        <v>75.8733333333333</v>
      </c>
      <c r="L42" s="9"/>
      <c r="M42" s="9"/>
      <c r="N42" s="9"/>
    </row>
    <row r="43" ht="28" customHeight="1" spans="1:14">
      <c r="A43" s="2">
        <v>40</v>
      </c>
      <c r="B43" s="12">
        <v>21401831024</v>
      </c>
      <c r="C43" s="13" t="s">
        <v>97</v>
      </c>
      <c r="D43" s="13" t="s">
        <v>94</v>
      </c>
      <c r="E43" s="14" t="s">
        <v>33</v>
      </c>
      <c r="F43" s="10">
        <v>97.5</v>
      </c>
      <c r="G43" s="15">
        <f t="shared" si="4"/>
        <v>65</v>
      </c>
      <c r="H43" s="15">
        <f t="shared" si="5"/>
        <v>26</v>
      </c>
      <c r="I43" s="20" t="s">
        <v>98</v>
      </c>
      <c r="J43" s="15">
        <f t="shared" si="6"/>
        <v>49.764</v>
      </c>
      <c r="K43" s="15">
        <f t="shared" si="7"/>
        <v>75.764</v>
      </c>
      <c r="L43" s="9"/>
      <c r="M43" s="9"/>
      <c r="N43" s="9"/>
    </row>
    <row r="44" ht="28" customHeight="1" spans="1:14">
      <c r="A44" s="2">
        <v>41</v>
      </c>
      <c r="B44" s="12">
        <v>21401831059</v>
      </c>
      <c r="C44" s="13" t="s">
        <v>99</v>
      </c>
      <c r="D44" s="13" t="s">
        <v>94</v>
      </c>
      <c r="E44" s="14" t="s">
        <v>33</v>
      </c>
      <c r="F44" s="10">
        <v>107.5</v>
      </c>
      <c r="G44" s="15">
        <f t="shared" si="4"/>
        <v>71.6666666666667</v>
      </c>
      <c r="H44" s="15">
        <f t="shared" si="5"/>
        <v>28.6666666666667</v>
      </c>
      <c r="I44" s="20" t="s">
        <v>25</v>
      </c>
      <c r="J44" s="15">
        <f t="shared" si="6"/>
        <v>46.08</v>
      </c>
      <c r="K44" s="15">
        <f t="shared" si="7"/>
        <v>74.7466666666667</v>
      </c>
      <c r="L44" s="9"/>
      <c r="M44" s="9"/>
      <c r="N44" s="9"/>
    </row>
    <row r="45" ht="28" customHeight="1" spans="1:14">
      <c r="A45" s="2">
        <v>42</v>
      </c>
      <c r="B45" s="12">
        <v>21401831052</v>
      </c>
      <c r="C45" s="16" t="s">
        <v>100</v>
      </c>
      <c r="D45" s="13" t="s">
        <v>94</v>
      </c>
      <c r="E45" s="14" t="s">
        <v>33</v>
      </c>
      <c r="F45" s="10">
        <v>95.5</v>
      </c>
      <c r="G45" s="15">
        <f t="shared" si="4"/>
        <v>63.6666666666667</v>
      </c>
      <c r="H45" s="15">
        <f t="shared" si="5"/>
        <v>25.4666666666667</v>
      </c>
      <c r="I45" s="20" t="s">
        <v>101</v>
      </c>
      <c r="J45" s="15">
        <f t="shared" si="6"/>
        <v>45.372</v>
      </c>
      <c r="K45" s="15">
        <f t="shared" si="7"/>
        <v>70.8386666666667</v>
      </c>
      <c r="L45" s="9"/>
      <c r="M45" s="9"/>
      <c r="N45" s="9"/>
    </row>
    <row r="46" ht="28" customHeight="1" spans="1:14">
      <c r="A46" s="2">
        <v>43</v>
      </c>
      <c r="B46" s="12">
        <v>21401831066</v>
      </c>
      <c r="C46" s="13" t="s">
        <v>102</v>
      </c>
      <c r="D46" s="13" t="s">
        <v>94</v>
      </c>
      <c r="E46" s="14" t="s">
        <v>33</v>
      </c>
      <c r="F46" s="10">
        <v>99</v>
      </c>
      <c r="G46" s="15">
        <f t="shared" si="4"/>
        <v>66</v>
      </c>
      <c r="H46" s="15">
        <f t="shared" si="5"/>
        <v>26.4</v>
      </c>
      <c r="I46" s="20" t="s">
        <v>103</v>
      </c>
      <c r="J46" s="15">
        <f t="shared" si="6"/>
        <v>42.42</v>
      </c>
      <c r="K46" s="15">
        <f t="shared" si="7"/>
        <v>68.82</v>
      </c>
      <c r="L46" s="9"/>
      <c r="M46" s="9"/>
      <c r="N46" s="9"/>
    </row>
    <row r="47" ht="28" customHeight="1" spans="1:14">
      <c r="A47" s="2">
        <v>44</v>
      </c>
      <c r="B47" s="12">
        <v>21401831088</v>
      </c>
      <c r="C47" s="13" t="s">
        <v>104</v>
      </c>
      <c r="D47" s="13" t="s">
        <v>105</v>
      </c>
      <c r="E47" s="14" t="s">
        <v>106</v>
      </c>
      <c r="F47" s="10">
        <v>117.5</v>
      </c>
      <c r="G47" s="15">
        <f t="shared" si="4"/>
        <v>78.3333333333333</v>
      </c>
      <c r="H47" s="15">
        <f t="shared" si="5"/>
        <v>31.3333333333333</v>
      </c>
      <c r="I47" s="20" t="s">
        <v>107</v>
      </c>
      <c r="J47" s="15">
        <f t="shared" si="6"/>
        <v>45.72</v>
      </c>
      <c r="K47" s="15">
        <f t="shared" si="7"/>
        <v>77.0533333333333</v>
      </c>
      <c r="L47" s="9">
        <v>1</v>
      </c>
      <c r="M47" s="9">
        <v>1</v>
      </c>
      <c r="N47" s="9" t="s">
        <v>21</v>
      </c>
    </row>
    <row r="48" ht="28" customHeight="1" spans="1:14">
      <c r="A48" s="2">
        <v>45</v>
      </c>
      <c r="B48" s="12">
        <v>21401831086</v>
      </c>
      <c r="C48" s="13" t="s">
        <v>108</v>
      </c>
      <c r="D48" s="13" t="s">
        <v>105</v>
      </c>
      <c r="E48" s="14" t="s">
        <v>106</v>
      </c>
      <c r="F48" s="10">
        <v>98</v>
      </c>
      <c r="G48" s="15">
        <f t="shared" si="4"/>
        <v>65.3333333333333</v>
      </c>
      <c r="H48" s="15">
        <f t="shared" si="5"/>
        <v>26.1333333333333</v>
      </c>
      <c r="I48" s="20" t="s">
        <v>109</v>
      </c>
      <c r="J48" s="15">
        <f t="shared" si="6"/>
        <v>44.76</v>
      </c>
      <c r="K48" s="15">
        <f t="shared" si="7"/>
        <v>70.8933333333333</v>
      </c>
      <c r="L48" s="9"/>
      <c r="M48" s="9"/>
      <c r="N48" s="9"/>
    </row>
    <row r="49" ht="28" customHeight="1" spans="1:14">
      <c r="A49" s="2">
        <v>46</v>
      </c>
      <c r="B49" s="12">
        <v>21401831092</v>
      </c>
      <c r="C49" s="13" t="s">
        <v>110</v>
      </c>
      <c r="D49" s="13" t="s">
        <v>105</v>
      </c>
      <c r="E49" s="14" t="s">
        <v>106</v>
      </c>
      <c r="F49" s="10">
        <v>90</v>
      </c>
      <c r="G49" s="15">
        <f t="shared" si="4"/>
        <v>60</v>
      </c>
      <c r="H49" s="15">
        <f t="shared" si="5"/>
        <v>24</v>
      </c>
      <c r="I49" s="20" t="s">
        <v>111</v>
      </c>
      <c r="J49" s="15">
        <f t="shared" si="6"/>
        <v>45.66</v>
      </c>
      <c r="K49" s="15">
        <f t="shared" si="7"/>
        <v>69.66</v>
      </c>
      <c r="L49" s="9"/>
      <c r="M49" s="9"/>
      <c r="N49" s="9"/>
    </row>
    <row r="50" ht="28" customHeight="1" spans="1:14">
      <c r="A50" s="2">
        <v>47</v>
      </c>
      <c r="B50" s="12">
        <v>21401831087</v>
      </c>
      <c r="C50" s="13" t="s">
        <v>112</v>
      </c>
      <c r="D50" s="13" t="s">
        <v>105</v>
      </c>
      <c r="E50" s="14" t="s">
        <v>106</v>
      </c>
      <c r="F50" s="10">
        <v>97</v>
      </c>
      <c r="G50" s="15">
        <f t="shared" si="4"/>
        <v>64.6666666666667</v>
      </c>
      <c r="H50" s="15">
        <f t="shared" si="5"/>
        <v>25.8666666666667</v>
      </c>
      <c r="I50" s="20" t="s">
        <v>55</v>
      </c>
      <c r="J50" s="15">
        <f t="shared" si="6"/>
        <v>43.74</v>
      </c>
      <c r="K50" s="15">
        <f t="shared" si="7"/>
        <v>69.6066666666667</v>
      </c>
      <c r="L50" s="9"/>
      <c r="M50" s="9"/>
      <c r="N50" s="9"/>
    </row>
    <row r="51" ht="28" customHeight="1" spans="1:14">
      <c r="A51" s="2">
        <v>48</v>
      </c>
      <c r="B51" s="12">
        <v>21401831077</v>
      </c>
      <c r="C51" s="13" t="s">
        <v>113</v>
      </c>
      <c r="D51" s="13" t="s">
        <v>105</v>
      </c>
      <c r="E51" s="14" t="s">
        <v>106</v>
      </c>
      <c r="F51" s="10">
        <v>90</v>
      </c>
      <c r="G51" s="15">
        <f t="shared" si="4"/>
        <v>60</v>
      </c>
      <c r="H51" s="15">
        <f t="shared" si="5"/>
        <v>24</v>
      </c>
      <c r="I51" s="20" t="s">
        <v>114</v>
      </c>
      <c r="J51" s="15">
        <f t="shared" si="6"/>
        <v>45.06</v>
      </c>
      <c r="K51" s="15">
        <f t="shared" si="7"/>
        <v>69.06</v>
      </c>
      <c r="L51" s="9"/>
      <c r="M51" s="9"/>
      <c r="N51" s="9"/>
    </row>
    <row r="52" ht="28" customHeight="1" spans="1:14">
      <c r="A52" s="2">
        <v>49</v>
      </c>
      <c r="B52" s="12">
        <v>21401831097</v>
      </c>
      <c r="C52" s="13" t="s">
        <v>115</v>
      </c>
      <c r="D52" s="13" t="s">
        <v>105</v>
      </c>
      <c r="E52" s="14" t="s">
        <v>106</v>
      </c>
      <c r="F52" s="10">
        <v>101</v>
      </c>
      <c r="G52" s="15">
        <f t="shared" si="4"/>
        <v>67.3333333333333</v>
      </c>
      <c r="H52" s="15">
        <f t="shared" si="5"/>
        <v>26.9333333333333</v>
      </c>
      <c r="I52" s="20" t="s">
        <v>31</v>
      </c>
      <c r="J52" s="15"/>
      <c r="K52" s="15">
        <f t="shared" si="7"/>
        <v>26.9333333333333</v>
      </c>
      <c r="L52" s="9"/>
      <c r="M52" s="9"/>
      <c r="N52" s="9"/>
    </row>
    <row r="53" ht="28" customHeight="1" spans="1:14">
      <c r="A53" s="2">
        <v>50</v>
      </c>
      <c r="B53" s="12">
        <v>21401831075</v>
      </c>
      <c r="C53" s="13" t="s">
        <v>116</v>
      </c>
      <c r="D53" s="13" t="s">
        <v>105</v>
      </c>
      <c r="E53" s="14" t="s">
        <v>106</v>
      </c>
      <c r="F53" s="10">
        <v>90</v>
      </c>
      <c r="G53" s="15">
        <f t="shared" si="4"/>
        <v>60</v>
      </c>
      <c r="H53" s="15">
        <f t="shared" si="5"/>
        <v>24</v>
      </c>
      <c r="I53" s="20" t="s">
        <v>31</v>
      </c>
      <c r="J53" s="15"/>
      <c r="K53" s="15">
        <f t="shared" si="7"/>
        <v>24</v>
      </c>
      <c r="L53" s="9"/>
      <c r="M53" s="9"/>
      <c r="N53" s="9"/>
    </row>
    <row r="54" ht="28" customHeight="1" spans="1:14">
      <c r="A54" s="2">
        <v>51</v>
      </c>
      <c r="B54" s="12">
        <v>21401831095</v>
      </c>
      <c r="C54" s="13" t="s">
        <v>117</v>
      </c>
      <c r="D54" s="13" t="s">
        <v>118</v>
      </c>
      <c r="E54" s="14" t="s">
        <v>106</v>
      </c>
      <c r="F54" s="10">
        <v>98.5</v>
      </c>
      <c r="G54" s="15">
        <f t="shared" si="4"/>
        <v>65.6666666666667</v>
      </c>
      <c r="H54" s="15">
        <f t="shared" si="5"/>
        <v>26.2666666666667</v>
      </c>
      <c r="I54" s="20" t="s">
        <v>119</v>
      </c>
      <c r="J54" s="15">
        <f t="shared" si="6"/>
        <v>51.9</v>
      </c>
      <c r="K54" s="15">
        <f t="shared" si="7"/>
        <v>78.1666666666667</v>
      </c>
      <c r="L54" s="9">
        <v>1</v>
      </c>
      <c r="M54" s="9">
        <v>1</v>
      </c>
      <c r="N54" s="9" t="s">
        <v>21</v>
      </c>
    </row>
    <row r="55" ht="28" customHeight="1" spans="1:14">
      <c r="A55" s="2">
        <v>52</v>
      </c>
      <c r="B55" s="12">
        <v>21401831090</v>
      </c>
      <c r="C55" s="13" t="s">
        <v>120</v>
      </c>
      <c r="D55" s="13" t="s">
        <v>118</v>
      </c>
      <c r="E55" s="14" t="s">
        <v>106</v>
      </c>
      <c r="F55" s="10">
        <v>104</v>
      </c>
      <c r="G55" s="15">
        <f t="shared" si="4"/>
        <v>69.3333333333333</v>
      </c>
      <c r="H55" s="15">
        <f t="shared" si="5"/>
        <v>27.7333333333333</v>
      </c>
      <c r="I55" s="20" t="s">
        <v>121</v>
      </c>
      <c r="J55" s="15">
        <f t="shared" si="6"/>
        <v>45.42</v>
      </c>
      <c r="K55" s="15">
        <f t="shared" si="7"/>
        <v>73.1533333333333</v>
      </c>
      <c r="L55" s="9"/>
      <c r="M55" s="9"/>
      <c r="N55" s="9"/>
    </row>
    <row r="56" ht="28" customHeight="1" spans="1:14">
      <c r="A56" s="2">
        <v>53</v>
      </c>
      <c r="B56" s="12">
        <v>21401831081</v>
      </c>
      <c r="C56" s="13" t="s">
        <v>122</v>
      </c>
      <c r="D56" s="13" t="s">
        <v>118</v>
      </c>
      <c r="E56" s="14" t="s">
        <v>106</v>
      </c>
      <c r="F56" s="10">
        <v>99.5</v>
      </c>
      <c r="G56" s="15">
        <f t="shared" si="4"/>
        <v>66.3333333333333</v>
      </c>
      <c r="H56" s="15">
        <f t="shared" si="5"/>
        <v>26.5333333333333</v>
      </c>
      <c r="I56" s="20" t="s">
        <v>123</v>
      </c>
      <c r="J56" s="15">
        <f t="shared" si="6"/>
        <v>46.44</v>
      </c>
      <c r="K56" s="15">
        <f t="shared" si="7"/>
        <v>72.9733333333333</v>
      </c>
      <c r="L56" s="9"/>
      <c r="M56" s="9"/>
      <c r="N56" s="9"/>
    </row>
    <row r="57" ht="28" customHeight="1" spans="1:14">
      <c r="A57" s="2">
        <v>54</v>
      </c>
      <c r="B57" s="12">
        <v>21401831084</v>
      </c>
      <c r="C57" s="13" t="s">
        <v>124</v>
      </c>
      <c r="D57" s="13" t="s">
        <v>118</v>
      </c>
      <c r="E57" s="14" t="s">
        <v>106</v>
      </c>
      <c r="F57" s="10">
        <v>98</v>
      </c>
      <c r="G57" s="15">
        <f t="shared" si="4"/>
        <v>65.3333333333333</v>
      </c>
      <c r="H57" s="15">
        <f t="shared" si="5"/>
        <v>26.1333333333333</v>
      </c>
      <c r="I57" s="20" t="s">
        <v>87</v>
      </c>
      <c r="J57" s="15">
        <f t="shared" si="6"/>
        <v>44.94</v>
      </c>
      <c r="K57" s="15">
        <f t="shared" si="7"/>
        <v>71.0733333333333</v>
      </c>
      <c r="L57" s="9"/>
      <c r="M57" s="9"/>
      <c r="N57" s="9"/>
    </row>
    <row r="58" ht="28" customHeight="1" spans="1:14">
      <c r="A58" s="2">
        <v>55</v>
      </c>
      <c r="B58" s="12">
        <v>21401831082</v>
      </c>
      <c r="C58" s="13" t="s">
        <v>125</v>
      </c>
      <c r="D58" s="13" t="s">
        <v>118</v>
      </c>
      <c r="E58" s="14" t="s">
        <v>106</v>
      </c>
      <c r="F58" s="10">
        <v>86</v>
      </c>
      <c r="G58" s="15">
        <f t="shared" si="4"/>
        <v>57.3333333333333</v>
      </c>
      <c r="H58" s="15">
        <f t="shared" si="5"/>
        <v>22.9333333333333</v>
      </c>
      <c r="I58" s="20" t="s">
        <v>123</v>
      </c>
      <c r="J58" s="15">
        <f t="shared" si="6"/>
        <v>46.44</v>
      </c>
      <c r="K58" s="15">
        <f t="shared" si="7"/>
        <v>69.3733333333333</v>
      </c>
      <c r="L58" s="9"/>
      <c r="M58" s="9"/>
      <c r="N58" s="9"/>
    </row>
    <row r="59" ht="28" customHeight="1" spans="1:14">
      <c r="A59" s="2">
        <v>56</v>
      </c>
      <c r="B59" s="12">
        <v>21401831076</v>
      </c>
      <c r="C59" s="13" t="s">
        <v>126</v>
      </c>
      <c r="D59" s="13" t="s">
        <v>118</v>
      </c>
      <c r="E59" s="14" t="s">
        <v>106</v>
      </c>
      <c r="F59" s="10">
        <v>89.5</v>
      </c>
      <c r="G59" s="15">
        <f t="shared" si="4"/>
        <v>59.6666666666667</v>
      </c>
      <c r="H59" s="15">
        <f t="shared" si="5"/>
        <v>23.8666666666667</v>
      </c>
      <c r="I59" s="20" t="s">
        <v>109</v>
      </c>
      <c r="J59" s="15">
        <f t="shared" si="6"/>
        <v>44.76</v>
      </c>
      <c r="K59" s="15">
        <f t="shared" si="7"/>
        <v>68.6266666666667</v>
      </c>
      <c r="L59" s="9"/>
      <c r="M59" s="9"/>
      <c r="N59" s="9"/>
    </row>
    <row r="60" ht="28" customHeight="1" spans="1:14">
      <c r="A60" s="2">
        <v>57</v>
      </c>
      <c r="B60" s="12">
        <v>21401831093</v>
      </c>
      <c r="C60" s="13" t="s">
        <v>127</v>
      </c>
      <c r="D60" s="13" t="s">
        <v>118</v>
      </c>
      <c r="E60" s="14" t="s">
        <v>106</v>
      </c>
      <c r="F60" s="10">
        <v>86</v>
      </c>
      <c r="G60" s="15">
        <f t="shared" si="4"/>
        <v>57.3333333333333</v>
      </c>
      <c r="H60" s="15">
        <f t="shared" si="5"/>
        <v>22.9333333333333</v>
      </c>
      <c r="I60" s="20" t="s">
        <v>38</v>
      </c>
      <c r="J60" s="15">
        <f t="shared" si="6"/>
        <v>44.28</v>
      </c>
      <c r="K60" s="15">
        <f t="shared" si="7"/>
        <v>67.2133333333333</v>
      </c>
      <c r="L60" s="9"/>
      <c r="M60" s="9"/>
      <c r="N60" s="9"/>
    </row>
  </sheetData>
  <sortState ref="A2:M58">
    <sortCondition ref="D2:D58"/>
    <sortCondition ref="E2:E58"/>
    <sortCondition ref="K2:K58" descending="1"/>
  </sortState>
  <mergeCells count="12">
    <mergeCell ref="A1:N1"/>
    <mergeCell ref="F2:H2"/>
    <mergeCell ref="I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ageMargins left="0.196527777777778" right="0.0784722222222222" top="1" bottom="1" header="0.5" footer="0.5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2" sqref="A2:A25"/>
    </sheetView>
  </sheetViews>
  <sheetFormatPr defaultColWidth="9" defaultRowHeight="13.5"/>
  <cols>
    <col min="1" max="1" width="21" customWidth="1"/>
  </cols>
  <sheetData>
    <row r="1" spans="1:1">
      <c r="A1" s="1">
        <v>1</v>
      </c>
    </row>
    <row r="2" ht="14.25" spans="1:1">
      <c r="A2" s="2" t="s">
        <v>128</v>
      </c>
    </row>
    <row r="3" ht="14.25" spans="1:1">
      <c r="A3" s="2" t="s">
        <v>129</v>
      </c>
    </row>
    <row r="4" ht="14.25" spans="1:1">
      <c r="A4" s="2" t="s">
        <v>130</v>
      </c>
    </row>
    <row r="5" ht="14.25" spans="1:1">
      <c r="A5" s="2" t="s">
        <v>131</v>
      </c>
    </row>
    <row r="6" ht="14.25" spans="1:1">
      <c r="A6" s="2" t="s">
        <v>132</v>
      </c>
    </row>
    <row r="7" ht="14.25" spans="1:1">
      <c r="A7" s="2" t="s">
        <v>133</v>
      </c>
    </row>
    <row r="8" ht="14.25" spans="1:1">
      <c r="A8" s="2" t="s">
        <v>134</v>
      </c>
    </row>
    <row r="9" ht="14.25" spans="1:1">
      <c r="A9" s="2" t="s">
        <v>135</v>
      </c>
    </row>
    <row r="10" ht="14.25" spans="1:1">
      <c r="A10" s="2" t="s">
        <v>136</v>
      </c>
    </row>
    <row r="11" ht="14.25" spans="1:1">
      <c r="A11" s="2" t="s">
        <v>137</v>
      </c>
    </row>
    <row r="12" ht="14.25" spans="1:1">
      <c r="A12" s="2" t="s">
        <v>138</v>
      </c>
    </row>
    <row r="13" ht="14.25" spans="1:1">
      <c r="A13" s="2" t="s">
        <v>139</v>
      </c>
    </row>
    <row r="14" ht="14.25" spans="1:1">
      <c r="A14" s="2" t="s">
        <v>140</v>
      </c>
    </row>
    <row r="15" ht="14.25" spans="1:1">
      <c r="A15" s="2" t="s">
        <v>141</v>
      </c>
    </row>
    <row r="16" ht="14.25" spans="1:1">
      <c r="A16" s="2" t="s">
        <v>142</v>
      </c>
    </row>
    <row r="17" ht="14.25" spans="1:1">
      <c r="A17" s="2" t="s">
        <v>143</v>
      </c>
    </row>
    <row r="18" ht="14.25" spans="1:1">
      <c r="A18" s="2" t="s">
        <v>144</v>
      </c>
    </row>
    <row r="19" ht="14.25" spans="1:1">
      <c r="A19" s="2" t="s">
        <v>145</v>
      </c>
    </row>
    <row r="20" ht="14.25" spans="1:1">
      <c r="A20" s="2" t="s">
        <v>146</v>
      </c>
    </row>
    <row r="21" ht="14.25" spans="1:1">
      <c r="A21" s="2" t="s">
        <v>147</v>
      </c>
    </row>
    <row r="22" ht="14.25" spans="1:1">
      <c r="A22" s="2" t="s">
        <v>148</v>
      </c>
    </row>
    <row r="23" ht="14.25" spans="1:1">
      <c r="A23" s="2" t="s">
        <v>149</v>
      </c>
    </row>
    <row r="24" ht="14.25" spans="1:1">
      <c r="A24" s="2" t="s">
        <v>150</v>
      </c>
    </row>
    <row r="25" ht="14.25" spans="1:1">
      <c r="A25" s="2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区属“员额制”“两自一包”教师公开招聘教师笔试、试教及总成绩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余均</cp:lastModifiedBy>
  <dcterms:created xsi:type="dcterms:W3CDTF">2023-06-30T06:55:00Z</dcterms:created>
  <dcterms:modified xsi:type="dcterms:W3CDTF">2023-07-17T02:59:07Z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D68F388E2E0C495CADF5FFDFA700BAC2_13</vt:lpwstr>
  </property>
  <property fmtid="{D5CDD505-2E9C-101B-9397-08002B2CF9AE}" pid="3" name="KSOProductBuildVer">
    <vt:lpwstr>2052-11.1.0.14177</vt:lpwstr>
  </property>
  <property fmtid="{D5CDD505-2E9C-101B-9397-08002B2CF9AE}" pid="4" name="KSOReadingLayout">
    <vt:bool>true</vt:bool>
  </property>
</Properties>
</file>