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Sheet1!$C$3:$J$19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<sst xmlns="http://schemas.openxmlformats.org/spreadsheetml/2006/main" count="113" uniqueCount="93">
  <si>
    <t>附件2：</t>
  </si>
  <si>
    <t>贵州省粮食储备集团有限公司2023年面向社会公开招聘工作人员体检人员名单</t>
  </si>
  <si>
    <t>序号</t>
  </si>
  <si>
    <t>单位名称</t>
  </si>
  <si>
    <t>姓名</t>
  </si>
  <si>
    <t>准考证号</t>
  </si>
  <si>
    <t>报考岗位名称</t>
  </si>
  <si>
    <t>报考岗
位代码</t>
  </si>
  <si>
    <t>笔试</t>
  </si>
  <si>
    <t>面试</t>
  </si>
  <si>
    <t>总成绩</t>
  </si>
  <si>
    <t>是否进入体检</t>
  </si>
  <si>
    <t>备注</t>
  </si>
  <si>
    <t>成绩      （满分100分）</t>
  </si>
  <si>
    <t>折算40%  成绩</t>
  </si>
  <si>
    <t>成绩     （满分100分）</t>
  </si>
  <si>
    <t>折算60%   成绩</t>
  </si>
  <si>
    <t>贵州省粮食储备集团有限公司</t>
  </si>
  <si>
    <t>刘恩德</t>
  </si>
  <si>
    <t>52000100730</t>
  </si>
  <si>
    <t>纪检室副主任</t>
  </si>
  <si>
    <t>01</t>
  </si>
  <si>
    <t>68.80</t>
  </si>
  <si>
    <t>是</t>
  </si>
  <si>
    <t>皮忠原</t>
  </si>
  <si>
    <t>52000200402</t>
  </si>
  <si>
    <t>纪检岗工作人员</t>
  </si>
  <si>
    <t>02</t>
  </si>
  <si>
    <t>68.10</t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</si>
  <si>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斌</t>
    </r>
  </si>
  <si>
    <t>52000201227</t>
  </si>
  <si>
    <t>人力资源部副部长</t>
  </si>
  <si>
    <t>03</t>
  </si>
  <si>
    <t>69.20</t>
  </si>
  <si>
    <t>吴启林</t>
  </si>
  <si>
    <t>52000201715</t>
  </si>
  <si>
    <t>人力资源部工作人员</t>
  </si>
  <si>
    <t>04</t>
  </si>
  <si>
    <t>67.10</t>
  </si>
  <si>
    <r>
      <rPr>
        <sz val="11"/>
        <rFont val="宋体"/>
        <charset val="134"/>
      </rPr>
      <t>禄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春</t>
    </r>
  </si>
  <si>
    <t>52000201319</t>
  </si>
  <si>
    <t>党政办文秘岗</t>
  </si>
  <si>
    <t>05</t>
  </si>
  <si>
    <t>62.50</t>
  </si>
  <si>
    <t>贵州五谷丰粮油储备有限责任公司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</si>
  <si>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飘</t>
    </r>
  </si>
  <si>
    <t>52000100221</t>
  </si>
  <si>
    <t>综合文秘岗</t>
  </si>
  <si>
    <t>06</t>
  </si>
  <si>
    <t>68.50</t>
  </si>
  <si>
    <t>贵州省储备粮管理总公司福泉直属库</t>
  </si>
  <si>
    <t>朱文海</t>
  </si>
  <si>
    <t>52000100707</t>
  </si>
  <si>
    <t>综合财务岗</t>
  </si>
  <si>
    <t>07</t>
  </si>
  <si>
    <t>68.70</t>
  </si>
  <si>
    <t>贵州省储备粮管理总公司惠水直属库</t>
  </si>
  <si>
    <r>
      <rPr>
        <sz val="11"/>
        <rFont val="宋体"/>
        <charset val="134"/>
      </rPr>
      <t>陆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云</t>
    </r>
  </si>
  <si>
    <t>52000101501</t>
  </si>
  <si>
    <t>08</t>
  </si>
  <si>
    <t>71.00</t>
  </si>
  <si>
    <r>
      <rPr>
        <sz val="11"/>
        <rFont val="宋体"/>
        <charset val="134"/>
      </rPr>
      <t>黎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春</t>
    </r>
  </si>
  <si>
    <t>52000104808</t>
  </si>
  <si>
    <t>仓储管理岗</t>
  </si>
  <si>
    <t>09</t>
  </si>
  <si>
    <t>73.00</t>
  </si>
  <si>
    <t>贵州省储备粮管理总公司平坝直属库</t>
  </si>
  <si>
    <t>邹习雪</t>
  </si>
  <si>
    <t>52000103513</t>
  </si>
  <si>
    <t>10</t>
  </si>
  <si>
    <t>66.30</t>
  </si>
  <si>
    <t>贵州省储备粮管理总公司思南直属库</t>
  </si>
  <si>
    <t>余凤江</t>
  </si>
  <si>
    <t>52000201902</t>
  </si>
  <si>
    <t>粮油质检岗</t>
  </si>
  <si>
    <t>11</t>
  </si>
  <si>
    <t>贵州省粮食储备集团贵安有限公司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</si>
  <si>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锦</t>
    </r>
  </si>
  <si>
    <t>52000102623</t>
  </si>
  <si>
    <t>办公室文秘</t>
  </si>
  <si>
    <t>12</t>
  </si>
  <si>
    <t>78.50</t>
  </si>
  <si>
    <t>杨清清</t>
  </si>
  <si>
    <t>52000104004</t>
  </si>
  <si>
    <t>13</t>
  </si>
  <si>
    <t>65.40</t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</si>
  <si>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锐</t>
    </r>
  </si>
  <si>
    <t>52000200503</t>
  </si>
  <si>
    <t>14</t>
  </si>
  <si>
    <t>72.30</t>
  </si>
  <si>
    <t>张玉佳</t>
  </si>
  <si>
    <t>52000103325</t>
  </si>
  <si>
    <t>71.10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</si>
</sst>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2" fillId="0" borderId="1" xfId="0" applyNumberFormat="1" applyFont="1" applyBorder="1">
      <alignment vertical="center"/>
    </xf>
    <xf numFmtId="176" fontId="13" fillId="0" borderId="1" xfId="0" applyNumberFormat="1" applyFont="1" applyBorder="1" applyAlignment="1">
      <alignment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M8" sqref="M8"/>
    </sheetView>
  </sheetViews>
  <sheetFormatPr defaultColWidth="9" defaultRowHeight="13.5"/>
  <cols>
    <col min="1" max="1" width="5.5" customWidth="1"/>
    <col min="2" max="2" width="24.5" customWidth="1"/>
    <col min="3" max="3" width="11.375" customWidth="1"/>
    <col min="4" max="4" width="14.4583333333333" customWidth="1"/>
    <col min="5" max="5" width="15.8666666666667" customWidth="1"/>
    <col min="6" max="6" width="7.125" style="2" customWidth="1"/>
    <col min="7" max="7" width="11" style="2" customWidth="1"/>
    <col min="8" max="8" width="7.625" style="2" customWidth="1"/>
    <col min="9" max="9" width="10.75" style="2" customWidth="1"/>
    <col min="10" max="10" width="9" style="2" customWidth="1"/>
    <col min="11" max="11" width="8.25" style="2" customWidth="1"/>
    <col min="12" max="12" width="7.625" style="2" customWidth="1"/>
    <col min="13" max="13" width="8.83333333333333" customWidth="1"/>
  </cols>
  <sheetData>
    <row r="1" ht="27" customHeight="1" spans="1:2">
      <c r="A1" s="3" t="s">
        <v>0</v>
      </c>
      <c r="B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8" customHeight="1" spans="1:13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10"/>
      <c r="I3" s="9" t="s">
        <v>9</v>
      </c>
      <c r="J3" s="32"/>
      <c r="K3" s="33" t="s">
        <v>10</v>
      </c>
      <c r="L3" s="34" t="s">
        <v>11</v>
      </c>
      <c r="M3" s="33" t="s">
        <v>12</v>
      </c>
    </row>
    <row r="4" customFormat="1" ht="38" customHeight="1" spans="1:13">
      <c r="A4" s="5"/>
      <c r="B4" s="11"/>
      <c r="C4" s="12"/>
      <c r="D4" s="12"/>
      <c r="E4" s="13"/>
      <c r="F4" s="13"/>
      <c r="G4" s="14" t="s">
        <v>13</v>
      </c>
      <c r="H4" s="14" t="s">
        <v>14</v>
      </c>
      <c r="I4" s="14" t="s">
        <v>15</v>
      </c>
      <c r="J4" s="35" t="s">
        <v>16</v>
      </c>
      <c r="K4" s="33"/>
      <c r="L4" s="34"/>
      <c r="M4" s="33"/>
    </row>
    <row r="5" s="1" customFormat="1" ht="38" customHeight="1" spans="1:13">
      <c r="A5" s="15">
        <v>1</v>
      </c>
      <c r="B5" s="16" t="s">
        <v>17</v>
      </c>
      <c r="C5" s="17" t="s">
        <v>18</v>
      </c>
      <c r="D5" s="17" t="s">
        <v>19</v>
      </c>
      <c r="E5" s="18" t="s">
        <v>20</v>
      </c>
      <c r="F5" s="19" t="s">
        <v>21</v>
      </c>
      <c r="G5" s="20" t="s">
        <v>22</v>
      </c>
      <c r="H5" s="20">
        <f t="shared" ref="H5:H19" si="0">G5*40%</f>
        <v>27.52</v>
      </c>
      <c r="I5" s="31">
        <v>84.4</v>
      </c>
      <c r="J5" s="20">
        <f>I5*60%</f>
        <v>50.64</v>
      </c>
      <c r="K5" s="20">
        <f>H5+J5</f>
        <v>78.16</v>
      </c>
      <c r="L5" s="20" t="s">
        <v>23</v>
      </c>
      <c r="M5" s="36"/>
    </row>
    <row r="6" s="1" customFormat="1" ht="38" customHeight="1" spans="1:13">
      <c r="A6" s="15">
        <v>2</v>
      </c>
      <c r="B6" s="21"/>
      <c r="C6" s="17" t="s">
        <v>24</v>
      </c>
      <c r="D6" s="17" t="s">
        <v>25</v>
      </c>
      <c r="E6" s="22" t="s">
        <v>26</v>
      </c>
      <c r="F6" s="19" t="s">
        <v>27</v>
      </c>
      <c r="G6" s="20" t="s">
        <v>28</v>
      </c>
      <c r="H6" s="20">
        <f t="shared" si="0"/>
        <v>27.24</v>
      </c>
      <c r="I6" s="31">
        <v>86</v>
      </c>
      <c r="J6" s="20">
        <f t="shared" ref="J6:J19" si="1">I6*60%</f>
        <v>51.6</v>
      </c>
      <c r="K6" s="20">
        <f t="shared" ref="K6:K19" si="2">H6+J6</f>
        <v>78.84</v>
      </c>
      <c r="L6" s="20" t="s">
        <v>23</v>
      </c>
      <c r="M6" s="37"/>
    </row>
    <row r="7" ht="38" customHeight="1" spans="1:13">
      <c r="A7" s="15">
        <v>3</v>
      </c>
      <c r="B7" s="21"/>
      <c r="C7" s="23" t="s">
        <v>29</v>
      </c>
      <c r="D7" s="17" t="s">
        <v>30</v>
      </c>
      <c r="E7" s="22" t="s">
        <v>31</v>
      </c>
      <c r="F7" s="24" t="s">
        <v>32</v>
      </c>
      <c r="G7" s="20" t="s">
        <v>33</v>
      </c>
      <c r="H7" s="20">
        <f t="shared" si="0"/>
        <v>27.68</v>
      </c>
      <c r="I7" s="31">
        <v>84.6</v>
      </c>
      <c r="J7" s="20">
        <f t="shared" si="1"/>
        <v>50.76</v>
      </c>
      <c r="K7" s="20">
        <f t="shared" si="2"/>
        <v>78.44</v>
      </c>
      <c r="L7" s="20" t="s">
        <v>23</v>
      </c>
      <c r="M7" s="38"/>
    </row>
    <row r="8" ht="38" customHeight="1" spans="1:13">
      <c r="A8" s="15">
        <v>4</v>
      </c>
      <c r="B8" s="21"/>
      <c r="C8" s="23" t="s">
        <v>34</v>
      </c>
      <c r="D8" s="17" t="s">
        <v>35</v>
      </c>
      <c r="E8" s="18" t="s">
        <v>36</v>
      </c>
      <c r="F8" s="24" t="s">
        <v>37</v>
      </c>
      <c r="G8" s="20" t="s">
        <v>38</v>
      </c>
      <c r="H8" s="20">
        <f t="shared" si="0"/>
        <v>26.84</v>
      </c>
      <c r="I8" s="31">
        <v>83.6</v>
      </c>
      <c r="J8" s="20">
        <f t="shared" si="1"/>
        <v>50.16</v>
      </c>
      <c r="K8" s="20">
        <f t="shared" si="2"/>
        <v>77</v>
      </c>
      <c r="L8" s="20" t="s">
        <v>23</v>
      </c>
      <c r="M8" s="38"/>
    </row>
    <row r="9" ht="38" customHeight="1" spans="1:13">
      <c r="A9" s="15">
        <v>5</v>
      </c>
      <c r="B9" s="25"/>
      <c r="C9" s="23" t="s">
        <v>39</v>
      </c>
      <c r="D9" s="17" t="s">
        <v>40</v>
      </c>
      <c r="E9" s="22" t="s">
        <v>41</v>
      </c>
      <c r="F9" s="24" t="s">
        <v>42</v>
      </c>
      <c r="G9" s="20" t="s">
        <v>43</v>
      </c>
      <c r="H9" s="20">
        <f t="shared" si="0"/>
        <v>25</v>
      </c>
      <c r="I9" s="31">
        <v>88.6</v>
      </c>
      <c r="J9" s="20">
        <f t="shared" si="1"/>
        <v>53.16</v>
      </c>
      <c r="K9" s="20">
        <f t="shared" si="2"/>
        <v>78.16</v>
      </c>
      <c r="L9" s="20" t="s">
        <v>23</v>
      </c>
      <c r="M9" s="38"/>
    </row>
    <row r="10" ht="38" customHeight="1" spans="1:13">
      <c r="A10" s="15">
        <v>6</v>
      </c>
      <c r="B10" s="26" t="s">
        <v>44</v>
      </c>
      <c r="C10" s="23" t="s">
        <v>45</v>
      </c>
      <c r="D10" s="17" t="s">
        <v>46</v>
      </c>
      <c r="E10" s="22" t="s">
        <v>47</v>
      </c>
      <c r="F10" s="24" t="s">
        <v>48</v>
      </c>
      <c r="G10" s="20" t="s">
        <v>49</v>
      </c>
      <c r="H10" s="20">
        <f t="shared" si="0"/>
        <v>27.4</v>
      </c>
      <c r="I10" s="31">
        <v>86</v>
      </c>
      <c r="J10" s="20">
        <f t="shared" si="1"/>
        <v>51.6</v>
      </c>
      <c r="K10" s="20">
        <f t="shared" si="2"/>
        <v>79</v>
      </c>
      <c r="L10" s="20" t="s">
        <v>23</v>
      </c>
      <c r="M10" s="38"/>
    </row>
    <row r="11" ht="38" customHeight="1" spans="1:13">
      <c r="A11" s="15">
        <v>7</v>
      </c>
      <c r="B11" s="27" t="s">
        <v>50</v>
      </c>
      <c r="C11" s="17" t="s">
        <v>51</v>
      </c>
      <c r="D11" s="17" t="s">
        <v>52</v>
      </c>
      <c r="E11" s="18" t="s">
        <v>53</v>
      </c>
      <c r="F11" s="24" t="s">
        <v>54</v>
      </c>
      <c r="G11" s="20" t="s">
        <v>55</v>
      </c>
      <c r="H11" s="20">
        <f t="shared" si="0"/>
        <v>27.48</v>
      </c>
      <c r="I11" s="31">
        <v>81.2</v>
      </c>
      <c r="J11" s="20">
        <f t="shared" si="1"/>
        <v>48.72</v>
      </c>
      <c r="K11" s="20">
        <f t="shared" si="2"/>
        <v>76.2</v>
      </c>
      <c r="L11" s="20" t="s">
        <v>23</v>
      </c>
      <c r="M11" s="38"/>
    </row>
    <row r="12" ht="38" customHeight="1" spans="1:13">
      <c r="A12" s="15">
        <v>8</v>
      </c>
      <c r="B12" s="27" t="s">
        <v>56</v>
      </c>
      <c r="C12" s="23" t="s">
        <v>57</v>
      </c>
      <c r="D12" s="17" t="s">
        <v>58</v>
      </c>
      <c r="E12" s="18" t="s">
        <v>53</v>
      </c>
      <c r="F12" s="24" t="s">
        <v>59</v>
      </c>
      <c r="G12" s="20" t="s">
        <v>60</v>
      </c>
      <c r="H12" s="20">
        <f t="shared" si="0"/>
        <v>28.4</v>
      </c>
      <c r="I12" s="31">
        <v>82.8</v>
      </c>
      <c r="J12" s="20">
        <f t="shared" si="1"/>
        <v>49.68</v>
      </c>
      <c r="K12" s="20">
        <f t="shared" si="2"/>
        <v>78.08</v>
      </c>
      <c r="L12" s="20" t="s">
        <v>23</v>
      </c>
      <c r="M12" s="38"/>
    </row>
    <row r="13" ht="38" customHeight="1" spans="1:13">
      <c r="A13" s="15">
        <v>9</v>
      </c>
      <c r="B13" s="28"/>
      <c r="C13" s="23" t="s">
        <v>61</v>
      </c>
      <c r="D13" s="17" t="s">
        <v>62</v>
      </c>
      <c r="E13" s="18" t="s">
        <v>63</v>
      </c>
      <c r="F13" s="24" t="s">
        <v>64</v>
      </c>
      <c r="G13" s="20" t="s">
        <v>65</v>
      </c>
      <c r="H13" s="20">
        <f t="shared" si="0"/>
        <v>29.2</v>
      </c>
      <c r="I13" s="31">
        <v>88</v>
      </c>
      <c r="J13" s="20">
        <f t="shared" si="1"/>
        <v>52.8</v>
      </c>
      <c r="K13" s="20">
        <f t="shared" si="2"/>
        <v>82</v>
      </c>
      <c r="L13" s="20" t="s">
        <v>23</v>
      </c>
      <c r="M13" s="39"/>
    </row>
    <row r="14" ht="38" customHeight="1" spans="1:13">
      <c r="A14" s="15">
        <v>10</v>
      </c>
      <c r="B14" s="27" t="s">
        <v>66</v>
      </c>
      <c r="C14" s="17" t="s">
        <v>67</v>
      </c>
      <c r="D14" s="17" t="s">
        <v>68</v>
      </c>
      <c r="E14" s="18" t="s">
        <v>53</v>
      </c>
      <c r="F14" s="24" t="s">
        <v>69</v>
      </c>
      <c r="G14" s="20" t="s">
        <v>70</v>
      </c>
      <c r="H14" s="20">
        <f t="shared" si="0"/>
        <v>26.52</v>
      </c>
      <c r="I14" s="31">
        <v>81.4</v>
      </c>
      <c r="J14" s="20">
        <f t="shared" si="1"/>
        <v>48.84</v>
      </c>
      <c r="K14" s="20">
        <f t="shared" si="2"/>
        <v>75.36</v>
      </c>
      <c r="L14" s="20" t="s">
        <v>23</v>
      </c>
      <c r="M14" s="38"/>
    </row>
    <row r="15" ht="38" customHeight="1" spans="1:13">
      <c r="A15" s="15">
        <v>11</v>
      </c>
      <c r="B15" s="27" t="s">
        <v>71</v>
      </c>
      <c r="C15" s="17" t="s">
        <v>72</v>
      </c>
      <c r="D15" s="17" t="s">
        <v>73</v>
      </c>
      <c r="E15" s="18" t="s">
        <v>74</v>
      </c>
      <c r="F15" s="24" t="s">
        <v>75</v>
      </c>
      <c r="G15" s="20" t="s">
        <v>22</v>
      </c>
      <c r="H15" s="20">
        <f t="shared" si="0"/>
        <v>27.52</v>
      </c>
      <c r="I15" s="31">
        <v>77</v>
      </c>
      <c r="J15" s="20">
        <f t="shared" si="1"/>
        <v>46.2</v>
      </c>
      <c r="K15" s="20">
        <f t="shared" si="2"/>
        <v>73.72</v>
      </c>
      <c r="L15" s="20" t="s">
        <v>23</v>
      </c>
      <c r="M15" s="38"/>
    </row>
    <row r="16" ht="38" customHeight="1" spans="1:13">
      <c r="A16" s="15">
        <v>12</v>
      </c>
      <c r="B16" s="29" t="s">
        <v>76</v>
      </c>
      <c r="C16" s="23" t="s">
        <v>77</v>
      </c>
      <c r="D16" s="17" t="s">
        <v>78</v>
      </c>
      <c r="E16" s="18" t="s">
        <v>79</v>
      </c>
      <c r="F16" s="24" t="s">
        <v>80</v>
      </c>
      <c r="G16" s="20" t="s">
        <v>81</v>
      </c>
      <c r="H16" s="20">
        <f t="shared" si="0"/>
        <v>31.4</v>
      </c>
      <c r="I16" s="31">
        <v>82.2</v>
      </c>
      <c r="J16" s="20">
        <f t="shared" si="1"/>
        <v>49.32</v>
      </c>
      <c r="K16" s="20">
        <f t="shared" si="2"/>
        <v>80.72</v>
      </c>
      <c r="L16" s="20" t="s">
        <v>23</v>
      </c>
      <c r="M16" s="38"/>
    </row>
    <row r="17" ht="38" customHeight="1" spans="1:13">
      <c r="A17" s="15">
        <v>13</v>
      </c>
      <c r="B17" s="29"/>
      <c r="C17" s="17" t="s">
        <v>82</v>
      </c>
      <c r="D17" s="17" t="s">
        <v>83</v>
      </c>
      <c r="E17" s="22" t="s">
        <v>53</v>
      </c>
      <c r="F17" s="24" t="s">
        <v>84</v>
      </c>
      <c r="G17" s="20" t="s">
        <v>85</v>
      </c>
      <c r="H17" s="20">
        <f t="shared" si="0"/>
        <v>26.16</v>
      </c>
      <c r="I17" s="31">
        <v>91.7</v>
      </c>
      <c r="J17" s="20">
        <f t="shared" si="1"/>
        <v>55.02</v>
      </c>
      <c r="K17" s="20">
        <f t="shared" si="2"/>
        <v>81.18</v>
      </c>
      <c r="L17" s="20" t="s">
        <v>23</v>
      </c>
      <c r="M17" s="38"/>
    </row>
    <row r="18" ht="38" customHeight="1" spans="1:13">
      <c r="A18" s="15">
        <v>14</v>
      </c>
      <c r="B18" s="29"/>
      <c r="C18" s="23" t="s">
        <v>86</v>
      </c>
      <c r="D18" s="17" t="s">
        <v>87</v>
      </c>
      <c r="E18" s="22" t="s">
        <v>63</v>
      </c>
      <c r="F18" s="24" t="s">
        <v>88</v>
      </c>
      <c r="G18" s="20" t="s">
        <v>89</v>
      </c>
      <c r="H18" s="20">
        <f t="shared" si="0"/>
        <v>28.92</v>
      </c>
      <c r="I18" s="31">
        <v>82.5</v>
      </c>
      <c r="J18" s="20">
        <f t="shared" si="1"/>
        <v>49.5</v>
      </c>
      <c r="K18" s="20">
        <f t="shared" si="2"/>
        <v>78.42</v>
      </c>
      <c r="L18" s="20" t="s">
        <v>23</v>
      </c>
      <c r="M18" s="38"/>
    </row>
    <row r="19" ht="38" customHeight="1" spans="1:13">
      <c r="A19" s="15">
        <v>15</v>
      </c>
      <c r="B19" s="29"/>
      <c r="C19" s="17" t="s">
        <v>90</v>
      </c>
      <c r="D19" s="17" t="s">
        <v>91</v>
      </c>
      <c r="E19" s="30" t="s">
        <v>74</v>
      </c>
      <c r="F19" s="15">
        <v>15</v>
      </c>
      <c r="G19" s="31" t="s">
        <v>92</v>
      </c>
      <c r="H19" s="20">
        <f t="shared" si="0"/>
        <v>28.44</v>
      </c>
      <c r="I19" s="31">
        <v>73.1</v>
      </c>
      <c r="J19" s="20">
        <f t="shared" si="1"/>
        <v>43.86</v>
      </c>
      <c r="K19" s="20">
        <f t="shared" si="2"/>
        <v>72.3</v>
      </c>
      <c r="L19" s="20" t="s">
        <v>23</v>
      </c>
      <c r="M19" s="38"/>
    </row>
  </sheetData>
  <mergeCells count="16">
    <mergeCell ref="A1:B1"/>
    <mergeCell ref="A2:M2"/>
    <mergeCell ref="G3:H3"/>
    <mergeCell ref="I3:J3"/>
    <mergeCell ref="A3:A4"/>
    <mergeCell ref="B3:B4"/>
    <mergeCell ref="B5:B9"/>
    <mergeCell ref="B12:B13"/>
    <mergeCell ref="B16:B19"/>
    <mergeCell ref="C3:C4"/>
    <mergeCell ref="D3:D4"/>
    <mergeCell ref="E3:E4"/>
    <mergeCell ref="F3:F4"/>
    <mergeCell ref="K3:K4"/>
    <mergeCell ref="L3:L4"/>
    <mergeCell ref="M3:M4"/>
  </mergeCells>
  <pageMargins left="0.314583333333333" right="0.156944444444444" top="0.393055555555556" bottom="0.275" header="0.275" footer="0.196527777777778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2024-01-08T07:52:49Z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