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工程部成绩" sheetId="3" r:id="rId1"/>
  </sheets>
  <calcPr calcId="144525"/>
</workbook>
</file>

<file path=xl/sharedStrings.xml><?xml version="1.0" encoding="utf-8"?>
<sst xmlns="http://schemas.openxmlformats.org/spreadsheetml/2006/main" count="34" uniqueCount="27">
  <si>
    <t>附件</t>
  </si>
  <si>
    <t>贵州开阳文旅投资开发有限公司2023年专业人才招聘总成绩</t>
  </si>
  <si>
    <t>序号</t>
  </si>
  <si>
    <t>姓名</t>
  </si>
  <si>
    <t>岗位名称</t>
  </si>
  <si>
    <t>笔试成绩</t>
  </si>
  <si>
    <t>笔试折算成绩（100分制）</t>
  </si>
  <si>
    <t>笔试占比成绩40%</t>
  </si>
  <si>
    <t>面试成绩（100分制）</t>
  </si>
  <si>
    <t>面试占比成绩60%</t>
  </si>
  <si>
    <t>总成绩</t>
  </si>
  <si>
    <t>排名</t>
  </si>
  <si>
    <t>备注</t>
  </si>
  <si>
    <t>胡元举</t>
  </si>
  <si>
    <t>工程部一般员工</t>
  </si>
  <si>
    <t>张远肖</t>
  </si>
  <si>
    <t>田   卫</t>
  </si>
  <si>
    <t>缺考</t>
  </si>
  <si>
    <t>秦智诚</t>
  </si>
  <si>
    <t>市场运营部一般员工</t>
  </si>
  <si>
    <t>邹禄菲</t>
  </si>
  <si>
    <t>王   力</t>
  </si>
  <si>
    <t>周   帅</t>
  </si>
  <si>
    <t>综合部一般员工</t>
  </si>
  <si>
    <t>丰   瑶</t>
  </si>
  <si>
    <t>汪   姝</t>
  </si>
  <si>
    <t>李冰川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</si>
</sst>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13"/>
  <sheetViews>
    <sheetView tabSelected="1" workbookViewId="0">
      <selection activeCell="M10" sqref="M10"/>
    </sheetView>
  </sheetViews>
  <sheetFormatPr defaultColWidth="9" defaultRowHeight="20" customHeight="1"/>
  <cols>
    <col min="1" max="1" width="6.625" style="3" customWidth="1"/>
    <col min="2" max="2" width="8.625" style="3" customWidth="1"/>
    <col min="3" max="3" width="18.625" style="3" customWidth="1"/>
    <col min="4" max="4" width="12.625" style="1" customWidth="1"/>
    <col min="5" max="6" width="15.625" style="4" customWidth="1"/>
    <col min="7" max="7" width="12.625" style="4" customWidth="1"/>
    <col min="8" max="8" width="15.625" style="4" customWidth="1"/>
    <col min="9" max="9" width="7.75" style="4" customWidth="1"/>
    <col min="10" max="10" width="6.625" style="1" customWidth="1"/>
    <col min="11" max="11" width="5.625" style="3" customWidth="1"/>
    <col min="12" max="251" width="9" style="1"/>
  </cols>
  <sheetData>
    <row r="1" customHeight="1" spans="1:1">
      <c r="A1" s="3" t="s">
        <v>0</v>
      </c>
    </row>
    <row r="2" s="1" customFormat="1" ht="40" customHeight="1" spans="1:11">
      <c r="A2" s="5" t="s">
        <v>1</v>
      </c>
      <c r="B2" s="5"/>
      <c r="C2" s="5"/>
      <c r="D2" s="5"/>
      <c r="E2" s="6"/>
      <c r="F2" s="6"/>
      <c r="G2" s="6"/>
      <c r="H2" s="6"/>
      <c r="I2" s="6"/>
      <c r="J2" s="5"/>
      <c r="K2" s="5"/>
    </row>
    <row r="3" s="2" customFormat="1" ht="33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8" t="s">
        <v>11</v>
      </c>
      <c r="K3" s="8" t="s">
        <v>12</v>
      </c>
    </row>
    <row r="4" s="2" customFormat="1" ht="42" customHeight="1" spans="1:11">
      <c r="A4" s="10">
        <v>1</v>
      </c>
      <c r="B4" s="10" t="s">
        <v>13</v>
      </c>
      <c r="C4" s="10" t="s">
        <v>14</v>
      </c>
      <c r="D4" s="11">
        <v>90.7</v>
      </c>
      <c r="E4" s="12">
        <f t="shared" ref="E4:E13" si="0">D4/1.2</f>
        <v>75.5833333333333</v>
      </c>
      <c r="F4" s="12">
        <f t="shared" ref="F4:F13" si="1">E4*0.4</f>
        <v>30.2333333333333</v>
      </c>
      <c r="G4" s="12">
        <v>84.2</v>
      </c>
      <c r="H4" s="12">
        <f t="shared" ref="H4:H13" si="2">G4*0.6</f>
        <v>50.52</v>
      </c>
      <c r="I4" s="12">
        <f t="shared" ref="I4:I13" si="3">F4+H4</f>
        <v>80.7533333333333</v>
      </c>
      <c r="J4" s="11">
        <v>1</v>
      </c>
      <c r="K4" s="14"/>
    </row>
    <row r="5" s="2" customFormat="1" ht="42" customHeight="1" spans="1:11">
      <c r="A5" s="10">
        <v>2</v>
      </c>
      <c r="B5" s="10" t="s">
        <v>15</v>
      </c>
      <c r="C5" s="10" t="s">
        <v>14</v>
      </c>
      <c r="D5" s="11">
        <v>88.4</v>
      </c>
      <c r="E5" s="12">
        <f t="shared" si="0"/>
        <v>73.6666666666667</v>
      </c>
      <c r="F5" s="12">
        <f t="shared" si="1"/>
        <v>29.4666666666667</v>
      </c>
      <c r="G5" s="12">
        <v>77.6</v>
      </c>
      <c r="H5" s="12">
        <f t="shared" si="2"/>
        <v>46.56</v>
      </c>
      <c r="I5" s="12">
        <f t="shared" si="3"/>
        <v>76.0266666666667</v>
      </c>
      <c r="J5" s="11">
        <v>2</v>
      </c>
      <c r="K5" s="14"/>
    </row>
    <row r="6" s="2" customFormat="1" ht="42" customHeight="1" spans="1:11">
      <c r="A6" s="10">
        <v>3</v>
      </c>
      <c r="B6" s="10" t="s">
        <v>16</v>
      </c>
      <c r="C6" s="10" t="s">
        <v>14</v>
      </c>
      <c r="D6" s="11">
        <v>85.9</v>
      </c>
      <c r="E6" s="12">
        <f t="shared" si="0"/>
        <v>71.5833333333333</v>
      </c>
      <c r="F6" s="12">
        <f t="shared" si="1"/>
        <v>28.6333333333333</v>
      </c>
      <c r="G6" s="12" t="s">
        <v>17</v>
      </c>
      <c r="H6" s="12">
        <v>0</v>
      </c>
      <c r="I6" s="12">
        <f t="shared" si="3"/>
        <v>28.6333333333333</v>
      </c>
      <c r="J6" s="11">
        <v>3</v>
      </c>
      <c r="K6" s="14"/>
    </row>
    <row r="7" s="2" customFormat="1" ht="42" customHeight="1" spans="1:11">
      <c r="A7" s="10">
        <v>4</v>
      </c>
      <c r="B7" s="10" t="s">
        <v>18</v>
      </c>
      <c r="C7" s="10" t="s">
        <v>19</v>
      </c>
      <c r="D7" s="11">
        <v>80.6</v>
      </c>
      <c r="E7" s="12">
        <f t="shared" si="0"/>
        <v>67.1666666666667</v>
      </c>
      <c r="F7" s="12">
        <f t="shared" si="1"/>
        <v>26.8666666666667</v>
      </c>
      <c r="G7" s="12">
        <v>86.6</v>
      </c>
      <c r="H7" s="12">
        <f t="shared" si="2"/>
        <v>51.96</v>
      </c>
      <c r="I7" s="12">
        <f t="shared" si="3"/>
        <v>78.8266666666667</v>
      </c>
      <c r="J7" s="11">
        <v>1</v>
      </c>
      <c r="K7" s="14"/>
    </row>
    <row r="8" s="2" customFormat="1" ht="42" customHeight="1" spans="1:11">
      <c r="A8" s="10">
        <v>5</v>
      </c>
      <c r="B8" s="10" t="s">
        <v>20</v>
      </c>
      <c r="C8" s="10" t="s">
        <v>19</v>
      </c>
      <c r="D8" s="11">
        <v>74.2</v>
      </c>
      <c r="E8" s="12">
        <f t="shared" si="0"/>
        <v>61.8333333333333</v>
      </c>
      <c r="F8" s="12">
        <f t="shared" si="1"/>
        <v>24.7333333333333</v>
      </c>
      <c r="G8" s="12">
        <v>72</v>
      </c>
      <c r="H8" s="12">
        <f t="shared" si="2"/>
        <v>43.2</v>
      </c>
      <c r="I8" s="12">
        <f t="shared" si="3"/>
        <v>67.9333333333333</v>
      </c>
      <c r="J8" s="11">
        <v>2</v>
      </c>
      <c r="K8" s="14"/>
    </row>
    <row r="9" s="2" customFormat="1" ht="42" customHeight="1" spans="1:11">
      <c r="A9" s="10">
        <v>6</v>
      </c>
      <c r="B9" s="10" t="s">
        <v>21</v>
      </c>
      <c r="C9" s="10" t="s">
        <v>19</v>
      </c>
      <c r="D9" s="11">
        <v>84</v>
      </c>
      <c r="E9" s="12">
        <f t="shared" si="0"/>
        <v>70</v>
      </c>
      <c r="F9" s="12">
        <f t="shared" si="1"/>
        <v>28</v>
      </c>
      <c r="G9" s="12">
        <v>64.8</v>
      </c>
      <c r="H9" s="12">
        <f t="shared" si="2"/>
        <v>38.88</v>
      </c>
      <c r="I9" s="12">
        <f t="shared" si="3"/>
        <v>66.88</v>
      </c>
      <c r="J9" s="11">
        <v>3</v>
      </c>
      <c r="K9" s="14"/>
    </row>
    <row r="10" s="2" customFormat="1" ht="42" customHeight="1" spans="1:11">
      <c r="A10" s="10">
        <v>7</v>
      </c>
      <c r="B10" s="10" t="s">
        <v>22</v>
      </c>
      <c r="C10" s="10" t="s">
        <v>23</v>
      </c>
      <c r="D10" s="11">
        <v>81</v>
      </c>
      <c r="E10" s="12">
        <f t="shared" si="0"/>
        <v>67.5</v>
      </c>
      <c r="F10" s="12">
        <f t="shared" si="1"/>
        <v>27</v>
      </c>
      <c r="G10" s="12">
        <v>80.6</v>
      </c>
      <c r="H10" s="12">
        <f t="shared" si="2"/>
        <v>48.36</v>
      </c>
      <c r="I10" s="12">
        <f t="shared" si="3"/>
        <v>75.36</v>
      </c>
      <c r="J10" s="11">
        <v>1</v>
      </c>
      <c r="K10" s="14"/>
    </row>
    <row r="11" s="2" customFormat="1" ht="42" customHeight="1" spans="1:11">
      <c r="A11" s="10">
        <v>8</v>
      </c>
      <c r="B11" s="10" t="s">
        <v>24</v>
      </c>
      <c r="C11" s="10" t="s">
        <v>23</v>
      </c>
      <c r="D11" s="11">
        <v>83</v>
      </c>
      <c r="E11" s="12">
        <f t="shared" si="0"/>
        <v>69.1666666666667</v>
      </c>
      <c r="F11" s="12">
        <f t="shared" si="1"/>
        <v>27.6666666666667</v>
      </c>
      <c r="G11" s="12">
        <v>79</v>
      </c>
      <c r="H11" s="12">
        <f t="shared" si="2"/>
        <v>47.4</v>
      </c>
      <c r="I11" s="12">
        <f t="shared" si="3"/>
        <v>75.0666666666667</v>
      </c>
      <c r="J11" s="11">
        <v>2</v>
      </c>
      <c r="K11" s="14"/>
    </row>
    <row r="12" s="2" customFormat="1" ht="42" customHeight="1" spans="1:11">
      <c r="A12" s="10">
        <v>9</v>
      </c>
      <c r="B12" s="10" t="s">
        <v>25</v>
      </c>
      <c r="C12" s="10" t="s">
        <v>23</v>
      </c>
      <c r="D12" s="11">
        <v>83</v>
      </c>
      <c r="E12" s="12">
        <f t="shared" si="0"/>
        <v>69.1666666666667</v>
      </c>
      <c r="F12" s="12">
        <f t="shared" si="1"/>
        <v>27.6666666666667</v>
      </c>
      <c r="G12" s="12">
        <v>78.8</v>
      </c>
      <c r="H12" s="12">
        <f t="shared" si="2"/>
        <v>47.28</v>
      </c>
      <c r="I12" s="12">
        <f t="shared" si="3"/>
        <v>74.9466666666667</v>
      </c>
      <c r="J12" s="11">
        <v>3</v>
      </c>
      <c r="K12" s="14"/>
    </row>
    <row r="13" s="2" customFormat="1" ht="42" customHeight="1" spans="1:11">
      <c r="A13" s="10">
        <v>10</v>
      </c>
      <c r="B13" s="10" t="s">
        <v>26</v>
      </c>
      <c r="C13" s="10" t="s">
        <v>23</v>
      </c>
      <c r="D13" s="11">
        <v>78.6</v>
      </c>
      <c r="E13" s="12">
        <f t="shared" si="0"/>
        <v>65.5</v>
      </c>
      <c r="F13" s="12">
        <f t="shared" si="1"/>
        <v>26.2</v>
      </c>
      <c r="G13" s="12">
        <v>73.4</v>
      </c>
      <c r="H13" s="12">
        <f t="shared" si="2"/>
        <v>44.04</v>
      </c>
      <c r="I13" s="12">
        <f t="shared" si="3"/>
        <v>70.24</v>
      </c>
      <c r="J13" s="11">
        <v>4</v>
      </c>
      <c r="K13" s="14"/>
    </row>
  </sheetData>
  <mergeCells count="1">
    <mergeCell ref="A2:K2"/>
  </mergeCells>
  <conditionalFormatting sqref="C3">
    <cfRule type="duplicateValues" dxfId="0" priority="2"/>
  </conditionalFormatting>
  <conditionalFormatting sqref="B1 B3 B14:B65175">
    <cfRule type="duplicateValues" dxfId="0" priority="1"/>
  </conditionalFormatting>
  <conditionalFormatting sqref="C1 C14:C65175">
    <cfRule type="duplicateValues" dxfId="0" priority="3"/>
  </conditionalFormatting>
  <pageMargins left="0.357638888888889" right="0.161111111111111" top="1" bottom="1" header="0.511805555555556" footer="0.511805555555556"/>
  <pageSetup paperSize="9" scale="8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工程部成绩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2023-08-01T01:44:37Z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ED5EBFE72B8244A89C2559261AEB215A_13</vt:lpwstr>
  </property>
</Properties>
</file>